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NJA\BENJA 68\บริการวิชาการ 68 สำนักวิจัย\ปรับตามผู้ทรง 29.10.67\"/>
    </mc:Choice>
  </mc:AlternateContent>
  <xr:revisionPtr revIDLastSave="0" documentId="13_ncr:1_{8BA9D01D-671F-4D0C-87E6-90B65BFB3D6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แบบรายงาน แผน ผล" sheetId="2" r:id="rId1"/>
    <sheet name="แบบฟอร์มที่ 2 แผนเบิกจ่ายงบฯ" sheetId="1" r:id="rId2"/>
  </sheets>
  <definedNames>
    <definedName name="_xlnm.Print_Titles" localSheetId="1">'แบบฟอร์มที่ 2 แผนเบิกจ่ายงบฯ'!$11:$11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K41" i="1"/>
  <c r="L41" i="1"/>
  <c r="G30" i="1"/>
  <c r="H30" i="1"/>
  <c r="F30" i="1"/>
  <c r="M39" i="1"/>
  <c r="R39" i="1" s="1"/>
  <c r="M40" i="1"/>
  <c r="R40" i="1" s="1"/>
  <c r="M38" i="1"/>
  <c r="R38" i="1" s="1"/>
  <c r="I29" i="1"/>
  <c r="R29" i="1" s="1"/>
  <c r="I22" i="1"/>
  <c r="F41" i="1"/>
  <c r="M25" i="1"/>
  <c r="M24" i="1"/>
  <c r="L30" i="1"/>
  <c r="K30" i="1"/>
  <c r="Q36" i="1"/>
  <c r="M36" i="1"/>
  <c r="I36" i="1"/>
  <c r="E36" i="1"/>
  <c r="Q35" i="1"/>
  <c r="M35" i="1"/>
  <c r="I35" i="1"/>
  <c r="E35" i="1"/>
  <c r="Q33" i="1"/>
  <c r="M33" i="1"/>
  <c r="I33" i="1"/>
  <c r="E33" i="1"/>
  <c r="P30" i="1"/>
  <c r="O30" i="1"/>
  <c r="N30" i="1"/>
  <c r="J30" i="1"/>
  <c r="D30" i="1"/>
  <c r="C30" i="1"/>
  <c r="B30" i="1"/>
  <c r="C19" i="1"/>
  <c r="D19" i="1"/>
  <c r="F19" i="1"/>
  <c r="G19" i="1"/>
  <c r="H19" i="1"/>
  <c r="J19" i="1"/>
  <c r="K19" i="1"/>
  <c r="L19" i="1"/>
  <c r="N19" i="1"/>
  <c r="O19" i="1"/>
  <c r="P19" i="1"/>
  <c r="B19" i="1"/>
  <c r="B41" i="1"/>
  <c r="C41" i="1"/>
  <c r="D41" i="1"/>
  <c r="N41" i="1"/>
  <c r="O41" i="1"/>
  <c r="P41" i="1"/>
  <c r="Q28" i="1"/>
  <c r="M28" i="1"/>
  <c r="I28" i="1"/>
  <c r="E28" i="1"/>
  <c r="I24" i="1"/>
  <c r="E24" i="1"/>
  <c r="Q18" i="1"/>
  <c r="M18" i="1"/>
  <c r="E18" i="1"/>
  <c r="I18" i="1"/>
  <c r="Q27" i="1"/>
  <c r="M27" i="1"/>
  <c r="I27" i="1"/>
  <c r="E27" i="1"/>
  <c r="Q25" i="1"/>
  <c r="I25" i="1"/>
  <c r="E25" i="1"/>
  <c r="Q24" i="1"/>
  <c r="Q22" i="1"/>
  <c r="M22" i="1"/>
  <c r="E22" i="1"/>
  <c r="I30" i="1" l="1"/>
  <c r="B42" i="1"/>
  <c r="D42" i="1"/>
  <c r="C42" i="1"/>
  <c r="M41" i="1"/>
  <c r="R28" i="1"/>
  <c r="M30" i="1"/>
  <c r="R36" i="1"/>
  <c r="R35" i="1"/>
  <c r="R33" i="1"/>
  <c r="P42" i="1"/>
  <c r="O42" i="1"/>
  <c r="N42" i="1"/>
  <c r="R18" i="1"/>
  <c r="E41" i="1"/>
  <c r="Q41" i="1"/>
  <c r="R24" i="1"/>
  <c r="R25" i="1"/>
  <c r="R22" i="1"/>
  <c r="R27" i="1"/>
  <c r="Q16" i="1"/>
  <c r="R41" i="1" l="1"/>
  <c r="R30" i="1"/>
  <c r="Q30" i="1"/>
  <c r="Q19" i="1" l="1"/>
  <c r="Q42" i="1" s="1"/>
  <c r="M16" i="1"/>
  <c r="I16" i="1"/>
  <c r="E16" i="1"/>
  <c r="E30" i="1" l="1"/>
  <c r="E19" i="1"/>
  <c r="E42" i="1" s="1"/>
  <c r="M19" i="1"/>
  <c r="M42" i="1" s="1"/>
  <c r="I19" i="1"/>
  <c r="I42" i="1" s="1"/>
  <c r="R16" i="1"/>
  <c r="R19" i="1" l="1"/>
  <c r="R42" i="1" s="1"/>
</calcChain>
</file>

<file path=xl/sharedStrings.xml><?xml version="1.0" encoding="utf-8"?>
<sst xmlns="http://schemas.openxmlformats.org/spreadsheetml/2006/main" count="199" uniqueCount="98">
  <si>
    <t>หัวหน้าโครงการ</t>
  </si>
  <si>
    <t xml:space="preserve">แผนเบิกจ่ายงบประมาณ (100%)            </t>
  </si>
  <si>
    <t>รายการ</t>
  </si>
  <si>
    <t>รวม</t>
  </si>
  <si>
    <t>รวมไตรมาส1</t>
  </si>
  <si>
    <t>รวมไตรมาส2</t>
  </si>
  <si>
    <t>รวมไตรมาส4</t>
  </si>
  <si>
    <t>ค่าตอบแทน</t>
  </si>
  <si>
    <t>ค่าใช้สอย</t>
  </si>
  <si>
    <t>ค่าวัสดุ</t>
  </si>
  <si>
    <t>ลงชื่อ</t>
  </si>
  <si>
    <t>บาท</t>
  </si>
  <si>
    <t>รวมไตรมาส3</t>
  </si>
  <si>
    <t>ชื่อโครงการ</t>
  </si>
  <si>
    <t>รวมกิจกรรมที่ 2</t>
  </si>
  <si>
    <t>รวมกิจกรรมที่ 1</t>
  </si>
  <si>
    <t>ผู้ร่วมโครงการ</t>
  </si>
  <si>
    <t>แบบฟอร์มที่ 2  แผนการเบิกจ่ายงบประมาณโครงการบริการวิชาการ  ประจำปีงบประมาณ  พ.ศ. 2568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</si>
  <si>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</si>
  <si>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</si>
  <si>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</si>
  <si>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</si>
  <si>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</si>
  <si>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</si>
  <si>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</si>
  <si>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</si>
  <si>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</si>
  <si>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</si>
  <si>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</si>
  <si>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ก.ย.68</t>
  </si>
  <si>
    <t>รองศาสตราจารย์ ดร.พุฒิสรรค์  เครือคำ</t>
  </si>
  <si>
    <t>วัสดุเกษตร เช่น ปุ๋ย ดินปลูก ต้นกล้า เมล็ดพันธุ์ ถุงเพาะ เทป มีดตัด เป็นต้น</t>
  </si>
  <si>
    <t>รวมกิจกรรมที่ 3</t>
  </si>
  <si>
    <t>รวมทั้งสิ้น (1)+(2)+(3)</t>
  </si>
  <si>
    <t>(รองศาสตราจารย์ ดร.พุฒิสรรค์  เครือคำ)</t>
  </si>
  <si>
    <t>ตำแหน่ง คณบดีคณะผลิตกรรมการเกษตร</t>
  </si>
  <si>
    <t xml:space="preserve">อาจารย์วินัย แสงแก้ว </t>
  </si>
  <si>
    <t>ผู้ช่วยศาสตราจารย์ ดร.สุธีระ เหิมฮึก</t>
  </si>
  <si>
    <t>อาจารย์ ดร.แสงเดือน อินชนบท</t>
  </si>
  <si>
    <t xml:space="preserve">นายปรีชา รัตนัง </t>
  </si>
  <si>
    <t xml:space="preserve">นางสาวเบ็ญจา บำรุงเมือง </t>
  </si>
  <si>
    <t>-</t>
  </si>
  <si>
    <t xml:space="preserve">กิจกรรมที่ 1 : การบริหารจัดการโครงการและการติดตามประเมินผล </t>
  </si>
  <si>
    <t xml:space="preserve">วัสดุงานคอมพิวเตอร์  เช่น หมึกพิมพ์ เป็นต้น  </t>
  </si>
  <si>
    <t xml:space="preserve">กิจกรรมที่ 2 : การปลูกผักปลอดภัยแบบครบวงจร </t>
  </si>
  <si>
    <t>ค่าตอบแทนวิทยากร (บุคลากรของรัฐ) ภาคปฏิบัติ จำนวน 6 ชั่วโมง ๆ ละ 800 บาท  1 คน 4 ครั้ง</t>
  </si>
  <si>
    <t>วัสดุสำนักงาน  เช่น ปากกา แฟ้ม เอกสารประกอบการอบรม เป็นต้น</t>
  </si>
  <si>
    <t>วัสดุงานบ้านงานครัว เช่น กล่องพลาสติก  กะละมัง ถังพลาสติก เป็นต้น</t>
  </si>
  <si>
    <t xml:space="preserve">วัสดุสำนักงาน  เช่น ปากกา สมุดบันทึก เอกสารประกอบการอบรม เป็นต้น </t>
  </si>
  <si>
    <t>วัสดุเกษตร เช่น ขี้เลื่อย แกลบ ถุงพลาสติก  เป็นต้น</t>
  </si>
  <si>
    <t>วัสดุงานบ้านงานครัว เช่น ตะกร้า กล่องพลาสติก  เป็นต้น</t>
  </si>
  <si>
    <t>การถ่ายทอดองค์ความรู้การผลิตผักและเห็ดปลอดภัยแบบครบวงจรให้แก่เกษตรกรในชุมชน</t>
  </si>
  <si>
    <t>กิจกรรมที่ 3 : การผลิตเห็ดเศรษฐกิจ</t>
  </si>
  <si>
    <t>ค่าอาหารกลางวัน (ผู้เข้าร่วมอบรม) 
จำนวน 30 คนๆ ละ 150 บาท 1 มื้อ 4 ครั้ง</t>
  </si>
  <si>
    <t>ค่าอาหารว่างและเครื่องดื่ม (ผู้เข้าร่วมอบรม) 
จำนวน 30 คนๆ ละ 50 บาท 2 มื้อ 4 ครั้ง</t>
  </si>
  <si>
    <t>แบบรายงานการจัดทำแผน/ผล การปฏิบัติงานงบประมาณปีงบประมาณ พ.ศ 2568</t>
  </si>
  <si>
    <t>ผลผลิต ผลงานการให้บริการวิชาการ</t>
  </si>
  <si>
    <t>ตัวชี้วัด</t>
  </si>
  <si>
    <t>หน่วยนับ</t>
  </si>
  <si>
    <t>จำนวน</t>
  </si>
  <si>
    <t>รวมไตรมาส 1</t>
  </si>
  <si>
    <t>รวมไตรมาส 2</t>
  </si>
  <si>
    <t>รวมไตรมาส 3</t>
  </si>
  <si>
    <t>รวมไตรมาส 4</t>
  </si>
  <si>
    <t>(1)</t>
  </si>
  <si>
    <t>แผน</t>
  </si>
  <si>
    <t xml:space="preserve">ผล </t>
  </si>
  <si>
    <t>ตัวขี้วัดระดับหน่วยงาน (มหาวิทยาลัย)</t>
  </si>
  <si>
    <t>เชิงปริมาณ</t>
  </si>
  <si>
    <t>ร้อยละ</t>
  </si>
  <si>
    <t>ตัวขี้วัดระดับผลผลิต/โครงการ</t>
  </si>
  <si>
    <t>คน</t>
  </si>
  <si>
    <t>เชิงคุณภาพ</t>
  </si>
  <si>
    <t>เชิงเวลา</t>
  </si>
  <si>
    <t>เชิงต้นทุน</t>
  </si>
  <si>
    <t>ล้านบาท</t>
  </si>
  <si>
    <t>ตัวขี้วัดระดับกิจกรรมภายใต้โครงการ (กำหนดเองภายใต้กิจกรรมของโครงการนั้นๆ )</t>
  </si>
  <si>
    <t>...........................................................................</t>
  </si>
  <si>
    <t>โครงการ การถ่ายทอดองค์ความรู้การผลิตผักและเห็ดปลอดภัยแบบครบวงจรให้แก่เกษตรกรในชุมชน</t>
  </si>
  <si>
    <t xml:space="preserve">การบริหารจัดการโครงการและการติดตามประเมินผล </t>
  </si>
  <si>
    <t>ชนิด</t>
  </si>
  <si>
    <t>เครือข่าย</t>
  </si>
  <si>
    <t>รายวิชา</t>
  </si>
  <si>
    <t>เรื่อง</t>
  </si>
  <si>
    <t xml:space="preserve">   - จำนวนผู้รับบริการ</t>
  </si>
  <si>
    <t xml:space="preserve">   - จำนวนผลผลิตหรือผลิตภัณฑ์ที่เกิดจากการดำเนินโครงการ</t>
  </si>
  <si>
    <t xml:space="preserve">   - จำนวนเครือข่ายสินค้าเกษตร</t>
  </si>
  <si>
    <t xml:space="preserve">   - บูรณาการเรียนการสอน วิจัย และบริการวิชาการแก่ชุมชนและสังคม</t>
  </si>
  <si>
    <t xml:space="preserve">   - จำนวนองค์ความรู้ที่ได้รับจากการดำเนินโครงการ</t>
  </si>
  <si>
    <t xml:space="preserve">  - ร้อยละของผู้รับบริการที่มีความรู้เพิ่มขึ้นจากการเข้ารับบริการ</t>
  </si>
  <si>
    <t xml:space="preserve">   - ร้อยละของผู้เข้าร่วมโครงการลดการใช้สารเคมีในการผลิตพืชผัก</t>
  </si>
  <si>
    <t xml:space="preserve">   - ร้อยละของผู้เข้าร่วมโครงการผลิตพืชผักแบบปลอดภัยช่วยลดค่าใช้จ่าย และเพิ่มรายได้ให้กับครอบครัว</t>
  </si>
  <si>
    <t xml:space="preserve">  - ร้อยละความพึงพอใจของผู้รับบริการในกระบวนการให้บริการ</t>
  </si>
  <si>
    <t xml:space="preserve">   - ร้อยละความพึงพอใจของผู้รับบริการในกระบวนการให้บริการ</t>
  </si>
  <si>
    <t xml:space="preserve">   - ร้อยละของโครงการที่บรรลุตามวัตถุประสงค์ของโครงการ</t>
  </si>
  <si>
    <t xml:space="preserve">   - ร้อยละของโครงการที่แล้วเสร็จตามระยะเวลาที่กำหนด</t>
  </si>
  <si>
    <t xml:space="preserve">  - จำนวนผู้รับบริการที่นำองค์ความรู้ที่ได้รับไปใช้ประโยชน์</t>
  </si>
  <si>
    <t xml:space="preserve">   - ค่าใช้จ่ายของการให้บริการวิชาการตามงบประมาณที่ได้รับจัดสรร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</si>
</sst>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H Sarabun New"/>
      <family val="2"/>
    </font>
    <font>
      <b/>
      <sz val="12"/>
      <color rgb="FF000000"/>
      <name val="TH Sarabun New"/>
      <family val="2"/>
    </font>
    <font>
      <sz val="12"/>
      <color rgb="FF000000"/>
      <name val="TH Sarabun New"/>
      <family val="2"/>
    </font>
    <font>
      <b/>
      <sz val="12"/>
      <color theme="1"/>
      <name val="TH Sarabun New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sz val="12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87" fontId="2" fillId="3" borderId="1" xfId="1" applyNumberFormat="1" applyFont="1" applyFill="1" applyBorder="1"/>
    <xf numFmtId="187" fontId="2" fillId="0" borderId="1" xfId="1" applyNumberFormat="1" applyFont="1" applyBorder="1" applyAlignment="1">
      <alignment vertical="top"/>
    </xf>
    <xf numFmtId="187" fontId="2" fillId="0" borderId="1" xfId="1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87" fontId="2" fillId="3" borderId="1" xfId="1" applyNumberFormat="1" applyFont="1" applyFill="1" applyBorder="1" applyAlignment="1">
      <alignment vertical="top"/>
    </xf>
    <xf numFmtId="187" fontId="5" fillId="0" borderId="1" xfId="1" applyNumberFormat="1" applyFont="1" applyBorder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187" fontId="5" fillId="4" borderId="1" xfId="1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8" fillId="0" borderId="1" xfId="2" applyFont="1" applyBorder="1" applyAlignment="1">
      <alignment wrapText="1"/>
    </xf>
    <xf numFmtId="0" fontId="8" fillId="0" borderId="1" xfId="2" applyFont="1" applyBorder="1" applyAlignment="1">
      <alignment vertical="top" wrapText="1"/>
    </xf>
    <xf numFmtId="187" fontId="5" fillId="3" borderId="1" xfId="1" applyNumberFormat="1" applyFont="1" applyFill="1" applyBorder="1" applyAlignment="1">
      <alignment vertical="top"/>
    </xf>
    <xf numFmtId="187" fontId="5" fillId="3" borderId="1" xfId="1" applyNumberFormat="1" applyFont="1" applyFill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/>
    <xf numFmtId="0" fontId="3" fillId="5" borderId="1" xfId="0" applyFont="1" applyFill="1" applyBorder="1" applyAlignment="1">
      <alignment horizontal="left" vertical="center"/>
    </xf>
    <xf numFmtId="17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187" fontId="5" fillId="5" borderId="1" xfId="1" applyNumberFormat="1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187" fontId="2" fillId="0" borderId="1" xfId="1" applyNumberFormat="1" applyFont="1" applyBorder="1" applyAlignment="1">
      <alignment horizontal="center" vertical="top"/>
    </xf>
    <xf numFmtId="187" fontId="2" fillId="0" borderId="1" xfId="1" applyNumberFormat="1" applyFont="1" applyBorder="1" applyAlignment="1">
      <alignment horizontal="left" vertical="top"/>
    </xf>
    <xf numFmtId="187" fontId="2" fillId="3" borderId="1" xfId="1" applyNumberFormat="1" applyFont="1" applyFill="1" applyBorder="1" applyAlignment="1">
      <alignment horizontal="left" vertical="top"/>
    </xf>
    <xf numFmtId="187" fontId="5" fillId="4" borderId="1" xfId="1" applyNumberFormat="1" applyFont="1" applyFill="1" applyBorder="1" applyAlignment="1">
      <alignment horizontal="center" vertical="top"/>
    </xf>
    <xf numFmtId="0" fontId="8" fillId="0" borderId="1" xfId="2" applyFont="1" applyBorder="1" applyAlignment="1">
      <alignment horizontal="center" wrapText="1"/>
    </xf>
    <xf numFmtId="187" fontId="5" fillId="0" borderId="1" xfId="1" applyNumberFormat="1" applyFont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0" fontId="10" fillId="0" borderId="0" xfId="2" applyFont="1"/>
    <xf numFmtId="49" fontId="10" fillId="0" borderId="4" xfId="0" applyNumberFormat="1" applyFont="1" applyBorder="1" applyAlignment="1">
      <alignment horizontal="left" vertical="top" wrapText="1" indent="4"/>
    </xf>
    <xf numFmtId="0" fontId="11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17" fontId="12" fillId="0" borderId="6" xfId="2" applyNumberFormat="1" applyFont="1" applyBorder="1" applyAlignment="1">
      <alignment horizontal="center"/>
    </xf>
    <xf numFmtId="17" fontId="12" fillId="0" borderId="5" xfId="2" applyNumberFormat="1" applyFont="1" applyBorder="1" applyAlignment="1">
      <alignment horizontal="center"/>
    </xf>
    <xf numFmtId="49" fontId="12" fillId="0" borderId="9" xfId="2" applyNumberFormat="1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6" borderId="1" xfId="2" applyFont="1" applyFill="1" applyBorder="1"/>
    <xf numFmtId="0" fontId="11" fillId="0" borderId="10" xfId="2" applyFont="1" applyBorder="1" applyAlignment="1">
      <alignment vertical="top" wrapText="1"/>
    </xf>
    <xf numFmtId="0" fontId="11" fillId="0" borderId="0" xfId="2" applyFont="1" applyAlignment="1">
      <alignment vertical="top" wrapText="1"/>
    </xf>
    <xf numFmtId="0" fontId="11" fillId="0" borderId="3" xfId="2" applyFont="1" applyBorder="1" applyAlignment="1">
      <alignment horizontal="center" vertical="top" wrapText="1"/>
    </xf>
    <xf numFmtId="0" fontId="11" fillId="0" borderId="3" xfId="2" applyFont="1" applyBorder="1" applyAlignment="1">
      <alignment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11" xfId="2" applyFont="1" applyBorder="1" applyAlignment="1">
      <alignment horizontal="center" vertical="top" wrapText="1"/>
    </xf>
    <xf numFmtId="0" fontId="11" fillId="0" borderId="11" xfId="2" applyFont="1" applyBorder="1" applyAlignment="1">
      <alignment vertical="top" wrapText="1"/>
    </xf>
    <xf numFmtId="0" fontId="11" fillId="0" borderId="12" xfId="2" applyFont="1" applyBorder="1" applyAlignment="1">
      <alignment horizontal="center" vertical="top" wrapText="1"/>
    </xf>
    <xf numFmtId="0" fontId="11" fillId="0" borderId="12" xfId="2" applyFont="1" applyBorder="1" applyAlignment="1">
      <alignment vertical="top" wrapText="1"/>
    </xf>
    <xf numFmtId="0" fontId="11" fillId="0" borderId="13" xfId="2" applyFont="1" applyBorder="1" applyAlignment="1">
      <alignment vertical="top" wrapText="1"/>
    </xf>
    <xf numFmtId="0" fontId="12" fillId="0" borderId="0" xfId="2" applyFont="1"/>
    <xf numFmtId="0" fontId="11" fillId="0" borderId="14" xfId="2" applyFont="1" applyBorder="1" applyAlignment="1">
      <alignment vertical="top" wrapText="1"/>
    </xf>
    <xf numFmtId="0" fontId="11" fillId="0" borderId="15" xfId="2" applyFont="1" applyBorder="1" applyAlignment="1">
      <alignment horizontal="center" vertical="top" wrapText="1"/>
    </xf>
    <xf numFmtId="0" fontId="11" fillId="0" borderId="16" xfId="2" applyFont="1" applyBorder="1" applyAlignment="1">
      <alignment horizontal="center" vertical="top" wrapText="1"/>
    </xf>
    <xf numFmtId="0" fontId="11" fillId="0" borderId="17" xfId="2" applyFont="1" applyBorder="1" applyAlignment="1">
      <alignment horizontal="center" vertical="top" wrapText="1"/>
    </xf>
    <xf numFmtId="0" fontId="11" fillId="0" borderId="17" xfId="2" applyFont="1" applyBorder="1" applyAlignment="1">
      <alignment vertical="top" wrapText="1"/>
    </xf>
    <xf numFmtId="0" fontId="11" fillId="0" borderId="19" xfId="2" applyFont="1" applyBorder="1" applyAlignment="1">
      <alignment vertical="top" wrapText="1"/>
    </xf>
    <xf numFmtId="0" fontId="11" fillId="0" borderId="20" xfId="2" applyFont="1" applyBorder="1" applyAlignment="1">
      <alignment vertical="top" wrapText="1"/>
    </xf>
    <xf numFmtId="0" fontId="11" fillId="0" borderId="18" xfId="2" applyFont="1" applyBorder="1" applyAlignment="1">
      <alignment horizontal="center" vertical="top" wrapText="1"/>
    </xf>
    <xf numFmtId="0" fontId="11" fillId="0" borderId="21" xfId="2" applyFont="1" applyBorder="1" applyAlignment="1">
      <alignment horizontal="center" vertical="top" wrapText="1"/>
    </xf>
    <xf numFmtId="0" fontId="11" fillId="0" borderId="18" xfId="2" applyFont="1" applyBorder="1" applyAlignment="1">
      <alignment vertical="top" wrapText="1"/>
    </xf>
    <xf numFmtId="0" fontId="11" fillId="0" borderId="22" xfId="2" applyFont="1" applyBorder="1" applyAlignment="1">
      <alignment vertical="top" wrapText="1"/>
    </xf>
    <xf numFmtId="0" fontId="11" fillId="0" borderId="23" xfId="2" applyFont="1" applyBorder="1" applyAlignment="1">
      <alignment vertical="top" wrapText="1"/>
    </xf>
    <xf numFmtId="0" fontId="11" fillId="0" borderId="24" xfId="2" applyFont="1" applyBorder="1" applyAlignment="1">
      <alignment vertical="top" wrapText="1"/>
    </xf>
    <xf numFmtId="0" fontId="11" fillId="0" borderId="25" xfId="2" applyFont="1" applyBorder="1" applyAlignment="1">
      <alignment vertical="top" wrapText="1"/>
    </xf>
    <xf numFmtId="0" fontId="12" fillId="6" borderId="28" xfId="2" applyFont="1" applyFill="1" applyBorder="1" applyAlignment="1">
      <alignment horizontal="left"/>
    </xf>
    <xf numFmtId="0" fontId="12" fillId="0" borderId="29" xfId="2" applyFont="1" applyBorder="1" applyAlignment="1">
      <alignment vertical="top" wrapText="1"/>
    </xf>
    <xf numFmtId="0" fontId="11" fillId="0" borderId="30" xfId="2" applyFont="1" applyBorder="1" applyAlignment="1">
      <alignment vertical="top" wrapText="1"/>
    </xf>
    <xf numFmtId="0" fontId="11" fillId="0" borderId="31" xfId="2" applyFont="1" applyBorder="1" applyAlignment="1">
      <alignment vertical="top" wrapText="1"/>
    </xf>
    <xf numFmtId="0" fontId="12" fillId="0" borderId="31" xfId="2" applyFont="1" applyBorder="1" applyAlignment="1">
      <alignment vertical="top" wrapText="1"/>
    </xf>
    <xf numFmtId="0" fontId="13" fillId="0" borderId="32" xfId="0" applyFont="1" applyBorder="1"/>
    <xf numFmtId="0" fontId="11" fillId="0" borderId="32" xfId="2" applyFont="1" applyBorder="1" applyAlignment="1">
      <alignment vertical="top" wrapText="1"/>
    </xf>
    <xf numFmtId="0" fontId="11" fillId="0" borderId="33" xfId="2" applyFont="1" applyBorder="1" applyAlignment="1">
      <alignment vertical="top" wrapText="1"/>
    </xf>
    <xf numFmtId="0" fontId="11" fillId="0" borderId="34" xfId="2" applyFont="1" applyBorder="1" applyAlignment="1">
      <alignment vertical="top" wrapText="1"/>
    </xf>
    <xf numFmtId="0" fontId="11" fillId="0" borderId="29" xfId="2" applyFont="1" applyBorder="1" applyAlignment="1">
      <alignment vertical="top" wrapText="1"/>
    </xf>
    <xf numFmtId="0" fontId="11" fillId="0" borderId="35" xfId="2" applyFont="1" applyBorder="1" applyAlignment="1">
      <alignment horizontal="left" vertical="top" wrapText="1"/>
    </xf>
    <xf numFmtId="0" fontId="11" fillId="0" borderId="34" xfId="2" applyFont="1" applyBorder="1" applyAlignment="1">
      <alignment horizontal="left" vertical="top" wrapText="1" indent="2"/>
    </xf>
    <xf numFmtId="0" fontId="9" fillId="0" borderId="0" xfId="2" applyFont="1" applyAlignment="1">
      <alignment horizontal="center"/>
    </xf>
    <xf numFmtId="17" fontId="12" fillId="0" borderId="2" xfId="2" applyNumberFormat="1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26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32" xfId="0" applyFont="1" applyBorder="1" applyAlignment="1">
      <alignment vertical="center"/>
    </xf>
  </cellXfs>
  <cellStyles count="3">
    <cellStyle name="Comma" xfId="1" builtinId="3"/>
    <cellStyle name="Normal" xfId="0" builtinId="0"/>
    <cellStyle name="ปกติ_สรุปงบจำแนกตามแผน" xfId="2" xr:uid="{B996DFD5-EB2B-4520-9E89-6EAB3F4F1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A523-0FBF-4BEE-A1D3-DADFD4FE82EF}">
  <dimension ref="A1:AJ38"/>
  <sheetViews>
    <sheetView tabSelected="1" topLeftCell="A16" zoomScaleNormal="100" workbookViewId="0">
      <selection activeCell="J30" sqref="J30"/>
    </sheetView>
  </sheetViews>
  <sheetFormatPr defaultRowHeight="18.75" x14ac:dyDescent="0.3"/>
  <cols>
    <col min="1" max="1" width="47.75" style="43" customWidth="1"/>
    <col min="2" max="2" width="10" style="43" customWidth="1"/>
    <col min="3" max="3" width="7.625" style="43" customWidth="1"/>
    <col min="4" max="35" width="8.625" style="43" customWidth="1"/>
    <col min="36" max="256" width="9" style="43"/>
    <col min="257" max="257" width="47.75" style="43" customWidth="1"/>
    <col min="258" max="258" width="10" style="43" customWidth="1"/>
    <col min="259" max="259" width="7.625" style="43" customWidth="1"/>
    <col min="260" max="291" width="8.625" style="43" customWidth="1"/>
    <col min="292" max="512" width="9" style="43"/>
    <col min="513" max="513" width="47.75" style="43" customWidth="1"/>
    <col min="514" max="514" width="10" style="43" customWidth="1"/>
    <col min="515" max="515" width="7.625" style="43" customWidth="1"/>
    <col min="516" max="547" width="8.625" style="43" customWidth="1"/>
    <col min="548" max="768" width="9" style="43"/>
    <col min="769" max="769" width="47.75" style="43" customWidth="1"/>
    <col min="770" max="770" width="10" style="43" customWidth="1"/>
    <col min="771" max="771" width="7.625" style="43" customWidth="1"/>
    <col min="772" max="803" width="8.625" style="43" customWidth="1"/>
    <col min="804" max="1024" width="9" style="43"/>
    <col min="1025" max="1025" width="47.75" style="43" customWidth="1"/>
    <col min="1026" max="1026" width="10" style="43" customWidth="1"/>
    <col min="1027" max="1027" width="7.625" style="43" customWidth="1"/>
    <col min="1028" max="1059" width="8.625" style="43" customWidth="1"/>
    <col min="1060" max="1280" width="9" style="43"/>
    <col min="1281" max="1281" width="47.75" style="43" customWidth="1"/>
    <col min="1282" max="1282" width="10" style="43" customWidth="1"/>
    <col min="1283" max="1283" width="7.625" style="43" customWidth="1"/>
    <col min="1284" max="1315" width="8.625" style="43" customWidth="1"/>
    <col min="1316" max="1536" width="9" style="43"/>
    <col min="1537" max="1537" width="47.75" style="43" customWidth="1"/>
    <col min="1538" max="1538" width="10" style="43" customWidth="1"/>
    <col min="1539" max="1539" width="7.625" style="43" customWidth="1"/>
    <col min="1540" max="1571" width="8.625" style="43" customWidth="1"/>
    <col min="1572" max="1792" width="9" style="43"/>
    <col min="1793" max="1793" width="47.75" style="43" customWidth="1"/>
    <col min="1794" max="1794" width="10" style="43" customWidth="1"/>
    <col min="1795" max="1795" width="7.625" style="43" customWidth="1"/>
    <col min="1796" max="1827" width="8.625" style="43" customWidth="1"/>
    <col min="1828" max="2048" width="9" style="43"/>
    <col min="2049" max="2049" width="47.75" style="43" customWidth="1"/>
    <col min="2050" max="2050" width="10" style="43" customWidth="1"/>
    <col min="2051" max="2051" width="7.625" style="43" customWidth="1"/>
    <col min="2052" max="2083" width="8.625" style="43" customWidth="1"/>
    <col min="2084" max="2304" width="9" style="43"/>
    <col min="2305" max="2305" width="47.75" style="43" customWidth="1"/>
    <col min="2306" max="2306" width="10" style="43" customWidth="1"/>
    <col min="2307" max="2307" width="7.625" style="43" customWidth="1"/>
    <col min="2308" max="2339" width="8.625" style="43" customWidth="1"/>
    <col min="2340" max="2560" width="9" style="43"/>
    <col min="2561" max="2561" width="47.75" style="43" customWidth="1"/>
    <col min="2562" max="2562" width="10" style="43" customWidth="1"/>
    <col min="2563" max="2563" width="7.625" style="43" customWidth="1"/>
    <col min="2564" max="2595" width="8.625" style="43" customWidth="1"/>
    <col min="2596" max="2816" width="9" style="43"/>
    <col min="2817" max="2817" width="47.75" style="43" customWidth="1"/>
    <col min="2818" max="2818" width="10" style="43" customWidth="1"/>
    <col min="2819" max="2819" width="7.625" style="43" customWidth="1"/>
    <col min="2820" max="2851" width="8.625" style="43" customWidth="1"/>
    <col min="2852" max="3072" width="9" style="43"/>
    <col min="3073" max="3073" width="47.75" style="43" customWidth="1"/>
    <col min="3074" max="3074" width="10" style="43" customWidth="1"/>
    <col min="3075" max="3075" width="7.625" style="43" customWidth="1"/>
    <col min="3076" max="3107" width="8.625" style="43" customWidth="1"/>
    <col min="3108" max="3328" width="9" style="43"/>
    <col min="3329" max="3329" width="47.75" style="43" customWidth="1"/>
    <col min="3330" max="3330" width="10" style="43" customWidth="1"/>
    <col min="3331" max="3331" width="7.625" style="43" customWidth="1"/>
    <col min="3332" max="3363" width="8.625" style="43" customWidth="1"/>
    <col min="3364" max="3584" width="9" style="43"/>
    <col min="3585" max="3585" width="47.75" style="43" customWidth="1"/>
    <col min="3586" max="3586" width="10" style="43" customWidth="1"/>
    <col min="3587" max="3587" width="7.625" style="43" customWidth="1"/>
    <col min="3588" max="3619" width="8.625" style="43" customWidth="1"/>
    <col min="3620" max="3840" width="9" style="43"/>
    <col min="3841" max="3841" width="47.75" style="43" customWidth="1"/>
    <col min="3842" max="3842" width="10" style="43" customWidth="1"/>
    <col min="3843" max="3843" width="7.625" style="43" customWidth="1"/>
    <col min="3844" max="3875" width="8.625" style="43" customWidth="1"/>
    <col min="3876" max="4096" width="9" style="43"/>
    <col min="4097" max="4097" width="47.75" style="43" customWidth="1"/>
    <col min="4098" max="4098" width="10" style="43" customWidth="1"/>
    <col min="4099" max="4099" width="7.625" style="43" customWidth="1"/>
    <col min="4100" max="4131" width="8.625" style="43" customWidth="1"/>
    <col min="4132" max="4352" width="9" style="43"/>
    <col min="4353" max="4353" width="47.75" style="43" customWidth="1"/>
    <col min="4354" max="4354" width="10" style="43" customWidth="1"/>
    <col min="4355" max="4355" width="7.625" style="43" customWidth="1"/>
    <col min="4356" max="4387" width="8.625" style="43" customWidth="1"/>
    <col min="4388" max="4608" width="9" style="43"/>
    <col min="4609" max="4609" width="47.75" style="43" customWidth="1"/>
    <col min="4610" max="4610" width="10" style="43" customWidth="1"/>
    <col min="4611" max="4611" width="7.625" style="43" customWidth="1"/>
    <col min="4612" max="4643" width="8.625" style="43" customWidth="1"/>
    <col min="4644" max="4864" width="9" style="43"/>
    <col min="4865" max="4865" width="47.75" style="43" customWidth="1"/>
    <col min="4866" max="4866" width="10" style="43" customWidth="1"/>
    <col min="4867" max="4867" width="7.625" style="43" customWidth="1"/>
    <col min="4868" max="4899" width="8.625" style="43" customWidth="1"/>
    <col min="4900" max="5120" width="9" style="43"/>
    <col min="5121" max="5121" width="47.75" style="43" customWidth="1"/>
    <col min="5122" max="5122" width="10" style="43" customWidth="1"/>
    <col min="5123" max="5123" width="7.625" style="43" customWidth="1"/>
    <col min="5124" max="5155" width="8.625" style="43" customWidth="1"/>
    <col min="5156" max="5376" width="9" style="43"/>
    <col min="5377" max="5377" width="47.75" style="43" customWidth="1"/>
    <col min="5378" max="5378" width="10" style="43" customWidth="1"/>
    <col min="5379" max="5379" width="7.625" style="43" customWidth="1"/>
    <col min="5380" max="5411" width="8.625" style="43" customWidth="1"/>
    <col min="5412" max="5632" width="9" style="43"/>
    <col min="5633" max="5633" width="47.75" style="43" customWidth="1"/>
    <col min="5634" max="5634" width="10" style="43" customWidth="1"/>
    <col min="5635" max="5635" width="7.625" style="43" customWidth="1"/>
    <col min="5636" max="5667" width="8.625" style="43" customWidth="1"/>
    <col min="5668" max="5888" width="9" style="43"/>
    <col min="5889" max="5889" width="47.75" style="43" customWidth="1"/>
    <col min="5890" max="5890" width="10" style="43" customWidth="1"/>
    <col min="5891" max="5891" width="7.625" style="43" customWidth="1"/>
    <col min="5892" max="5923" width="8.625" style="43" customWidth="1"/>
    <col min="5924" max="6144" width="9" style="43"/>
    <col min="6145" max="6145" width="47.75" style="43" customWidth="1"/>
    <col min="6146" max="6146" width="10" style="43" customWidth="1"/>
    <col min="6147" max="6147" width="7.625" style="43" customWidth="1"/>
    <col min="6148" max="6179" width="8.625" style="43" customWidth="1"/>
    <col min="6180" max="6400" width="9" style="43"/>
    <col min="6401" max="6401" width="47.75" style="43" customWidth="1"/>
    <col min="6402" max="6402" width="10" style="43" customWidth="1"/>
    <col min="6403" max="6403" width="7.625" style="43" customWidth="1"/>
    <col min="6404" max="6435" width="8.625" style="43" customWidth="1"/>
    <col min="6436" max="6656" width="9" style="43"/>
    <col min="6657" max="6657" width="47.75" style="43" customWidth="1"/>
    <col min="6658" max="6658" width="10" style="43" customWidth="1"/>
    <col min="6659" max="6659" width="7.625" style="43" customWidth="1"/>
    <col min="6660" max="6691" width="8.625" style="43" customWidth="1"/>
    <col min="6692" max="6912" width="9" style="43"/>
    <col min="6913" max="6913" width="47.75" style="43" customWidth="1"/>
    <col min="6914" max="6914" width="10" style="43" customWidth="1"/>
    <col min="6915" max="6915" width="7.625" style="43" customWidth="1"/>
    <col min="6916" max="6947" width="8.625" style="43" customWidth="1"/>
    <col min="6948" max="7168" width="9" style="43"/>
    <col min="7169" max="7169" width="47.75" style="43" customWidth="1"/>
    <col min="7170" max="7170" width="10" style="43" customWidth="1"/>
    <col min="7171" max="7171" width="7.625" style="43" customWidth="1"/>
    <col min="7172" max="7203" width="8.625" style="43" customWidth="1"/>
    <col min="7204" max="7424" width="9" style="43"/>
    <col min="7425" max="7425" width="47.75" style="43" customWidth="1"/>
    <col min="7426" max="7426" width="10" style="43" customWidth="1"/>
    <col min="7427" max="7427" width="7.625" style="43" customWidth="1"/>
    <col min="7428" max="7459" width="8.625" style="43" customWidth="1"/>
    <col min="7460" max="7680" width="9" style="43"/>
    <col min="7681" max="7681" width="47.75" style="43" customWidth="1"/>
    <col min="7682" max="7682" width="10" style="43" customWidth="1"/>
    <col min="7683" max="7683" width="7.625" style="43" customWidth="1"/>
    <col min="7684" max="7715" width="8.625" style="43" customWidth="1"/>
    <col min="7716" max="7936" width="9" style="43"/>
    <col min="7937" max="7937" width="47.75" style="43" customWidth="1"/>
    <col min="7938" max="7938" width="10" style="43" customWidth="1"/>
    <col min="7939" max="7939" width="7.625" style="43" customWidth="1"/>
    <col min="7940" max="7971" width="8.625" style="43" customWidth="1"/>
    <col min="7972" max="8192" width="9" style="43"/>
    <col min="8193" max="8193" width="47.75" style="43" customWidth="1"/>
    <col min="8194" max="8194" width="10" style="43" customWidth="1"/>
    <col min="8195" max="8195" width="7.625" style="43" customWidth="1"/>
    <col min="8196" max="8227" width="8.625" style="43" customWidth="1"/>
    <col min="8228" max="8448" width="9" style="43"/>
    <col min="8449" max="8449" width="47.75" style="43" customWidth="1"/>
    <col min="8450" max="8450" width="10" style="43" customWidth="1"/>
    <col min="8451" max="8451" width="7.625" style="43" customWidth="1"/>
    <col min="8452" max="8483" width="8.625" style="43" customWidth="1"/>
    <col min="8484" max="8704" width="9" style="43"/>
    <col min="8705" max="8705" width="47.75" style="43" customWidth="1"/>
    <col min="8706" max="8706" width="10" style="43" customWidth="1"/>
    <col min="8707" max="8707" width="7.625" style="43" customWidth="1"/>
    <col min="8708" max="8739" width="8.625" style="43" customWidth="1"/>
    <col min="8740" max="8960" width="9" style="43"/>
    <col min="8961" max="8961" width="47.75" style="43" customWidth="1"/>
    <col min="8962" max="8962" width="10" style="43" customWidth="1"/>
    <col min="8963" max="8963" width="7.625" style="43" customWidth="1"/>
    <col min="8964" max="8995" width="8.625" style="43" customWidth="1"/>
    <col min="8996" max="9216" width="9" style="43"/>
    <col min="9217" max="9217" width="47.75" style="43" customWidth="1"/>
    <col min="9218" max="9218" width="10" style="43" customWidth="1"/>
    <col min="9219" max="9219" width="7.625" style="43" customWidth="1"/>
    <col min="9220" max="9251" width="8.625" style="43" customWidth="1"/>
    <col min="9252" max="9472" width="9" style="43"/>
    <col min="9473" max="9473" width="47.75" style="43" customWidth="1"/>
    <col min="9474" max="9474" width="10" style="43" customWidth="1"/>
    <col min="9475" max="9475" width="7.625" style="43" customWidth="1"/>
    <col min="9476" max="9507" width="8.625" style="43" customWidth="1"/>
    <col min="9508" max="9728" width="9" style="43"/>
    <col min="9729" max="9729" width="47.75" style="43" customWidth="1"/>
    <col min="9730" max="9730" width="10" style="43" customWidth="1"/>
    <col min="9731" max="9731" width="7.625" style="43" customWidth="1"/>
    <col min="9732" max="9763" width="8.625" style="43" customWidth="1"/>
    <col min="9764" max="9984" width="9" style="43"/>
    <col min="9985" max="9985" width="47.75" style="43" customWidth="1"/>
    <col min="9986" max="9986" width="10" style="43" customWidth="1"/>
    <col min="9987" max="9987" width="7.625" style="43" customWidth="1"/>
    <col min="9988" max="10019" width="8.625" style="43" customWidth="1"/>
    <col min="10020" max="10240" width="9" style="43"/>
    <col min="10241" max="10241" width="47.75" style="43" customWidth="1"/>
    <col min="10242" max="10242" width="10" style="43" customWidth="1"/>
    <col min="10243" max="10243" width="7.625" style="43" customWidth="1"/>
    <col min="10244" max="10275" width="8.625" style="43" customWidth="1"/>
    <col min="10276" max="10496" width="9" style="43"/>
    <col min="10497" max="10497" width="47.75" style="43" customWidth="1"/>
    <col min="10498" max="10498" width="10" style="43" customWidth="1"/>
    <col min="10499" max="10499" width="7.625" style="43" customWidth="1"/>
    <col min="10500" max="10531" width="8.625" style="43" customWidth="1"/>
    <col min="10532" max="10752" width="9" style="43"/>
    <col min="10753" max="10753" width="47.75" style="43" customWidth="1"/>
    <col min="10754" max="10754" width="10" style="43" customWidth="1"/>
    <col min="10755" max="10755" width="7.625" style="43" customWidth="1"/>
    <col min="10756" max="10787" width="8.625" style="43" customWidth="1"/>
    <col min="10788" max="11008" width="9" style="43"/>
    <col min="11009" max="11009" width="47.75" style="43" customWidth="1"/>
    <col min="11010" max="11010" width="10" style="43" customWidth="1"/>
    <col min="11011" max="11011" width="7.625" style="43" customWidth="1"/>
    <col min="11012" max="11043" width="8.625" style="43" customWidth="1"/>
    <col min="11044" max="11264" width="9" style="43"/>
    <col min="11265" max="11265" width="47.75" style="43" customWidth="1"/>
    <col min="11266" max="11266" width="10" style="43" customWidth="1"/>
    <col min="11267" max="11267" width="7.625" style="43" customWidth="1"/>
    <col min="11268" max="11299" width="8.625" style="43" customWidth="1"/>
    <col min="11300" max="11520" width="9" style="43"/>
    <col min="11521" max="11521" width="47.75" style="43" customWidth="1"/>
    <col min="11522" max="11522" width="10" style="43" customWidth="1"/>
    <col min="11523" max="11523" width="7.625" style="43" customWidth="1"/>
    <col min="11524" max="11555" width="8.625" style="43" customWidth="1"/>
    <col min="11556" max="11776" width="9" style="43"/>
    <col min="11777" max="11777" width="47.75" style="43" customWidth="1"/>
    <col min="11778" max="11778" width="10" style="43" customWidth="1"/>
    <col min="11779" max="11779" width="7.625" style="43" customWidth="1"/>
    <col min="11780" max="11811" width="8.625" style="43" customWidth="1"/>
    <col min="11812" max="12032" width="9" style="43"/>
    <col min="12033" max="12033" width="47.75" style="43" customWidth="1"/>
    <col min="12034" max="12034" width="10" style="43" customWidth="1"/>
    <col min="12035" max="12035" width="7.625" style="43" customWidth="1"/>
    <col min="12036" max="12067" width="8.625" style="43" customWidth="1"/>
    <col min="12068" max="12288" width="9" style="43"/>
    <col min="12289" max="12289" width="47.75" style="43" customWidth="1"/>
    <col min="12290" max="12290" width="10" style="43" customWidth="1"/>
    <col min="12291" max="12291" width="7.625" style="43" customWidth="1"/>
    <col min="12292" max="12323" width="8.625" style="43" customWidth="1"/>
    <col min="12324" max="12544" width="9" style="43"/>
    <col min="12545" max="12545" width="47.75" style="43" customWidth="1"/>
    <col min="12546" max="12546" width="10" style="43" customWidth="1"/>
    <col min="12547" max="12547" width="7.625" style="43" customWidth="1"/>
    <col min="12548" max="12579" width="8.625" style="43" customWidth="1"/>
    <col min="12580" max="12800" width="9" style="43"/>
    <col min="12801" max="12801" width="47.75" style="43" customWidth="1"/>
    <col min="12802" max="12802" width="10" style="43" customWidth="1"/>
    <col min="12803" max="12803" width="7.625" style="43" customWidth="1"/>
    <col min="12804" max="12835" width="8.625" style="43" customWidth="1"/>
    <col min="12836" max="13056" width="9" style="43"/>
    <col min="13057" max="13057" width="47.75" style="43" customWidth="1"/>
    <col min="13058" max="13058" width="10" style="43" customWidth="1"/>
    <col min="13059" max="13059" width="7.625" style="43" customWidth="1"/>
    <col min="13060" max="13091" width="8.625" style="43" customWidth="1"/>
    <col min="13092" max="13312" width="9" style="43"/>
    <col min="13313" max="13313" width="47.75" style="43" customWidth="1"/>
    <col min="13314" max="13314" width="10" style="43" customWidth="1"/>
    <col min="13315" max="13315" width="7.625" style="43" customWidth="1"/>
    <col min="13316" max="13347" width="8.625" style="43" customWidth="1"/>
    <col min="13348" max="13568" width="9" style="43"/>
    <col min="13569" max="13569" width="47.75" style="43" customWidth="1"/>
    <col min="13570" max="13570" width="10" style="43" customWidth="1"/>
    <col min="13571" max="13571" width="7.625" style="43" customWidth="1"/>
    <col min="13572" max="13603" width="8.625" style="43" customWidth="1"/>
    <col min="13604" max="13824" width="9" style="43"/>
    <col min="13825" max="13825" width="47.75" style="43" customWidth="1"/>
    <col min="13826" max="13826" width="10" style="43" customWidth="1"/>
    <col min="13827" max="13827" width="7.625" style="43" customWidth="1"/>
    <col min="13828" max="13859" width="8.625" style="43" customWidth="1"/>
    <col min="13860" max="14080" width="9" style="43"/>
    <col min="14081" max="14081" width="47.75" style="43" customWidth="1"/>
    <col min="14082" max="14082" width="10" style="43" customWidth="1"/>
    <col min="14083" max="14083" width="7.625" style="43" customWidth="1"/>
    <col min="14084" max="14115" width="8.625" style="43" customWidth="1"/>
    <col min="14116" max="14336" width="9" style="43"/>
    <col min="14337" max="14337" width="47.75" style="43" customWidth="1"/>
    <col min="14338" max="14338" width="10" style="43" customWidth="1"/>
    <col min="14339" max="14339" width="7.625" style="43" customWidth="1"/>
    <col min="14340" max="14371" width="8.625" style="43" customWidth="1"/>
    <col min="14372" max="14592" width="9" style="43"/>
    <col min="14593" max="14593" width="47.75" style="43" customWidth="1"/>
    <col min="14594" max="14594" width="10" style="43" customWidth="1"/>
    <col min="14595" max="14595" width="7.625" style="43" customWidth="1"/>
    <col min="14596" max="14627" width="8.625" style="43" customWidth="1"/>
    <col min="14628" max="14848" width="9" style="43"/>
    <col min="14849" max="14849" width="47.75" style="43" customWidth="1"/>
    <col min="14850" max="14850" width="10" style="43" customWidth="1"/>
    <col min="14851" max="14851" width="7.625" style="43" customWidth="1"/>
    <col min="14852" max="14883" width="8.625" style="43" customWidth="1"/>
    <col min="14884" max="15104" width="9" style="43"/>
    <col min="15105" max="15105" width="47.75" style="43" customWidth="1"/>
    <col min="15106" max="15106" width="10" style="43" customWidth="1"/>
    <col min="15107" max="15107" width="7.625" style="43" customWidth="1"/>
    <col min="15108" max="15139" width="8.625" style="43" customWidth="1"/>
    <col min="15140" max="15360" width="9" style="43"/>
    <col min="15361" max="15361" width="47.75" style="43" customWidth="1"/>
    <col min="15362" max="15362" width="10" style="43" customWidth="1"/>
    <col min="15363" max="15363" width="7.625" style="43" customWidth="1"/>
    <col min="15364" max="15395" width="8.625" style="43" customWidth="1"/>
    <col min="15396" max="15616" width="9" style="43"/>
    <col min="15617" max="15617" width="47.75" style="43" customWidth="1"/>
    <col min="15618" max="15618" width="10" style="43" customWidth="1"/>
    <col min="15619" max="15619" width="7.625" style="43" customWidth="1"/>
    <col min="15620" max="15651" width="8.625" style="43" customWidth="1"/>
    <col min="15652" max="15872" width="9" style="43"/>
    <col min="15873" max="15873" width="47.75" style="43" customWidth="1"/>
    <col min="15874" max="15874" width="10" style="43" customWidth="1"/>
    <col min="15875" max="15875" width="7.625" style="43" customWidth="1"/>
    <col min="15876" max="15907" width="8.625" style="43" customWidth="1"/>
    <col min="15908" max="16128" width="9" style="43"/>
    <col min="16129" max="16129" width="47.75" style="43" customWidth="1"/>
    <col min="16130" max="16130" width="10" style="43" customWidth="1"/>
    <col min="16131" max="16131" width="7.625" style="43" customWidth="1"/>
    <col min="16132" max="16163" width="8.625" style="43" customWidth="1"/>
    <col min="16164" max="16384" width="9" style="43"/>
  </cols>
  <sheetData>
    <row r="1" spans="1:36" s="41" customFormat="1" ht="21" x14ac:dyDescent="0.3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</row>
    <row r="2" spans="1:36" s="41" customFormat="1" ht="21" x14ac:dyDescent="0.35">
      <c r="A2" s="88" t="s">
        <v>56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s="41" customFormat="1" ht="21" x14ac:dyDescent="0.35">
      <c r="A3" s="88" t="s">
        <v>78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</row>
    <row r="4" spans="1:36" ht="21" x14ac:dyDescent="0.3">
      <c r="A4" s="42"/>
      <c r="D4" s="44"/>
      <c r="T4" s="45"/>
      <c r="W4" s="44"/>
    </row>
    <row r="5" spans="1:36" x14ac:dyDescent="0.3">
      <c r="A5" s="91" t="s">
        <v>57</v>
      </c>
      <c r="B5" s="46" t="s">
        <v>58</v>
      </c>
      <c r="C5" s="47" t="s">
        <v>59</v>
      </c>
      <c r="D5" s="89" t="s">
        <v>18</v>
      </c>
      <c r="E5" s="90"/>
      <c r="F5" s="89" t="s">
        <v>19</v>
      </c>
      <c r="G5" s="90"/>
      <c r="H5" s="89" t="s">
        <v>20</v>
      </c>
      <c r="I5" s="90"/>
      <c r="J5" s="89" t="s">
        <v>60</v>
      </c>
      <c r="K5" s="90"/>
      <c r="L5" s="89" t="s">
        <v>21</v>
      </c>
      <c r="M5" s="90"/>
      <c r="N5" s="89" t="s">
        <v>22</v>
      </c>
      <c r="O5" s="90"/>
      <c r="P5" s="89" t="s">
        <v>23</v>
      </c>
      <c r="Q5" s="90"/>
      <c r="R5" s="89" t="s">
        <v>61</v>
      </c>
      <c r="S5" s="93"/>
      <c r="T5" s="89" t="s">
        <v>24</v>
      </c>
      <c r="U5" s="90"/>
      <c r="V5" s="89" t="s">
        <v>25</v>
      </c>
      <c r="W5" s="90"/>
      <c r="X5" s="89" t="s">
        <v>26</v>
      </c>
      <c r="Y5" s="90"/>
      <c r="Z5" s="89" t="s">
        <v>62</v>
      </c>
      <c r="AA5" s="90"/>
      <c r="AB5" s="89" t="s">
        <v>27</v>
      </c>
      <c r="AC5" s="90"/>
      <c r="AD5" s="89" t="s">
        <v>28</v>
      </c>
      <c r="AE5" s="90"/>
      <c r="AF5" s="89" t="s">
        <v>29</v>
      </c>
      <c r="AG5" s="90"/>
      <c r="AH5" s="89" t="s">
        <v>63</v>
      </c>
      <c r="AI5" s="93"/>
    </row>
    <row r="6" spans="1:36" x14ac:dyDescent="0.3">
      <c r="A6" s="92"/>
      <c r="B6" s="48" t="s">
        <v>64</v>
      </c>
      <c r="C6" s="48"/>
      <c r="D6" s="49" t="s">
        <v>65</v>
      </c>
      <c r="E6" s="49" t="s">
        <v>66</v>
      </c>
      <c r="F6" s="49" t="s">
        <v>65</v>
      </c>
      <c r="G6" s="49" t="s">
        <v>66</v>
      </c>
      <c r="H6" s="49" t="s">
        <v>65</v>
      </c>
      <c r="I6" s="49" t="s">
        <v>66</v>
      </c>
      <c r="J6" s="49" t="s">
        <v>65</v>
      </c>
      <c r="K6" s="49" t="s">
        <v>66</v>
      </c>
      <c r="L6" s="49" t="s">
        <v>65</v>
      </c>
      <c r="M6" s="49" t="s">
        <v>66</v>
      </c>
      <c r="N6" s="49" t="s">
        <v>65</v>
      </c>
      <c r="O6" s="49" t="s">
        <v>66</v>
      </c>
      <c r="P6" s="49" t="s">
        <v>65</v>
      </c>
      <c r="Q6" s="49" t="s">
        <v>66</v>
      </c>
      <c r="R6" s="49" t="s">
        <v>65</v>
      </c>
      <c r="S6" s="49" t="s">
        <v>66</v>
      </c>
      <c r="T6" s="49" t="s">
        <v>65</v>
      </c>
      <c r="U6" s="49" t="s">
        <v>66</v>
      </c>
      <c r="V6" s="49" t="s">
        <v>65</v>
      </c>
      <c r="W6" s="49" t="s">
        <v>66</v>
      </c>
      <c r="X6" s="49" t="s">
        <v>65</v>
      </c>
      <c r="Y6" s="49" t="s">
        <v>66</v>
      </c>
      <c r="Z6" s="49" t="s">
        <v>65</v>
      </c>
      <c r="AA6" s="49" t="s">
        <v>66</v>
      </c>
      <c r="AB6" s="49" t="s">
        <v>65</v>
      </c>
      <c r="AC6" s="49" t="s">
        <v>66</v>
      </c>
      <c r="AD6" s="49" t="s">
        <v>65</v>
      </c>
      <c r="AE6" s="49" t="s">
        <v>66</v>
      </c>
      <c r="AF6" s="49" t="s">
        <v>65</v>
      </c>
      <c r="AG6" s="49" t="s">
        <v>66</v>
      </c>
      <c r="AH6" s="49" t="s">
        <v>65</v>
      </c>
      <c r="AI6" s="49" t="s">
        <v>66</v>
      </c>
    </row>
    <row r="7" spans="1:36" x14ac:dyDescent="0.3">
      <c r="A7" s="76" t="s">
        <v>67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</row>
    <row r="8" spans="1:36" s="52" customFormat="1" x14ac:dyDescent="0.2">
      <c r="A8" s="77" t="s">
        <v>68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5"/>
      <c r="AI8" s="51"/>
    </row>
    <row r="9" spans="1:36" s="52" customFormat="1" x14ac:dyDescent="0.2">
      <c r="A9" s="78" t="s">
        <v>92</v>
      </c>
      <c r="B9" s="65" t="s">
        <v>69</v>
      </c>
      <c r="C9" s="65">
        <v>80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5">
        <v>80</v>
      </c>
      <c r="AI9" s="66"/>
    </row>
    <row r="10" spans="1:36" s="52" customFormat="1" x14ac:dyDescent="0.2">
      <c r="A10" s="79" t="s">
        <v>96</v>
      </c>
      <c r="B10" s="53" t="s">
        <v>71</v>
      </c>
      <c r="C10" s="53">
        <v>50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3">
        <v>25</v>
      </c>
      <c r="S10" s="54"/>
      <c r="T10" s="54"/>
      <c r="U10" s="54"/>
      <c r="V10" s="54"/>
      <c r="W10" s="54"/>
      <c r="X10" s="54"/>
      <c r="Y10" s="54"/>
      <c r="Z10" s="53">
        <v>25</v>
      </c>
      <c r="AA10" s="54"/>
      <c r="AB10" s="54"/>
      <c r="AC10" s="54"/>
      <c r="AD10" s="54"/>
      <c r="AE10" s="54"/>
      <c r="AF10" s="54"/>
      <c r="AG10" s="54"/>
      <c r="AH10" s="53"/>
      <c r="AI10" s="54"/>
    </row>
    <row r="11" spans="1:36" x14ac:dyDescent="0.3">
      <c r="A11" s="76" t="s">
        <v>70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</row>
    <row r="12" spans="1:36" s="52" customFormat="1" x14ac:dyDescent="0.2">
      <c r="A12" s="80" t="s">
        <v>68</v>
      </c>
      <c r="B12" s="54"/>
      <c r="C12" s="54"/>
      <c r="D12" s="54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</row>
    <row r="13" spans="1:36" s="52" customFormat="1" x14ac:dyDescent="0.3">
      <c r="A13" s="81" t="s">
        <v>84</v>
      </c>
      <c r="B13" s="63" t="s">
        <v>71</v>
      </c>
      <c r="C13" s="69">
        <v>60</v>
      </c>
      <c r="D13" s="73"/>
      <c r="E13" s="62"/>
      <c r="F13" s="51"/>
      <c r="G13" s="51"/>
      <c r="H13" s="51"/>
      <c r="I13" s="51"/>
      <c r="J13" s="51"/>
      <c r="K13" s="51"/>
      <c r="L13" s="51"/>
      <c r="M13" s="51"/>
      <c r="N13" s="55">
        <v>30</v>
      </c>
      <c r="O13" s="51"/>
      <c r="P13" s="51"/>
      <c r="Q13" s="51"/>
      <c r="R13" s="51"/>
      <c r="S13" s="51"/>
      <c r="T13" s="51"/>
      <c r="U13" s="51"/>
      <c r="V13" s="55">
        <v>30</v>
      </c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</row>
    <row r="14" spans="1:36" s="52" customFormat="1" x14ac:dyDescent="0.2">
      <c r="A14" s="82" t="s">
        <v>85</v>
      </c>
      <c r="B14" s="63" t="s">
        <v>80</v>
      </c>
      <c r="C14" s="69">
        <v>2</v>
      </c>
      <c r="D14" s="74"/>
      <c r="E14" s="62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5">
        <v>1</v>
      </c>
      <c r="S14" s="51"/>
      <c r="T14" s="51"/>
      <c r="U14" s="51"/>
      <c r="V14" s="51"/>
      <c r="W14" s="51"/>
      <c r="X14" s="51"/>
      <c r="Y14" s="51"/>
      <c r="Z14" s="55">
        <v>1</v>
      </c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36" s="52" customFormat="1" x14ac:dyDescent="0.2">
      <c r="A15" s="83" t="s">
        <v>86</v>
      </c>
      <c r="B15" s="64" t="s">
        <v>81</v>
      </c>
      <c r="C15" s="69">
        <v>2</v>
      </c>
      <c r="D15" s="67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5">
        <v>1</v>
      </c>
      <c r="S15" s="51"/>
      <c r="T15" s="51"/>
      <c r="U15" s="51"/>
      <c r="V15" s="51"/>
      <c r="W15" s="51"/>
      <c r="X15" s="51"/>
      <c r="Y15" s="51"/>
      <c r="Z15" s="55">
        <v>1</v>
      </c>
      <c r="AA15" s="51"/>
      <c r="AB15" s="51"/>
      <c r="AC15" s="51"/>
      <c r="AD15" s="51"/>
      <c r="AE15" s="51"/>
      <c r="AF15" s="51"/>
      <c r="AG15" s="51"/>
      <c r="AH15" s="51"/>
      <c r="AI15" s="51"/>
    </row>
    <row r="16" spans="1:36" s="52" customFormat="1" x14ac:dyDescent="0.2">
      <c r="A16" s="82" t="s">
        <v>87</v>
      </c>
      <c r="B16" s="63" t="s">
        <v>82</v>
      </c>
      <c r="C16" s="69">
        <v>4</v>
      </c>
      <c r="D16" s="62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5">
        <v>2</v>
      </c>
      <c r="S16" s="51"/>
      <c r="T16" s="51"/>
      <c r="U16" s="51"/>
      <c r="V16" s="51"/>
      <c r="W16" s="51"/>
      <c r="X16" s="51"/>
      <c r="Y16" s="51"/>
      <c r="Z16" s="55">
        <v>2</v>
      </c>
      <c r="AA16" s="51"/>
      <c r="AB16" s="51"/>
      <c r="AC16" s="51"/>
      <c r="AD16" s="51"/>
      <c r="AE16" s="51"/>
      <c r="AF16" s="51"/>
      <c r="AG16" s="51"/>
      <c r="AH16" s="55"/>
      <c r="AI16" s="51"/>
    </row>
    <row r="17" spans="1:35" s="52" customFormat="1" x14ac:dyDescent="0.2">
      <c r="A17" s="79" t="s">
        <v>88</v>
      </c>
      <c r="B17" s="53" t="s">
        <v>83</v>
      </c>
      <c r="C17" s="70">
        <v>2</v>
      </c>
      <c r="D17" s="68"/>
      <c r="E17" s="54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5">
        <v>1</v>
      </c>
      <c r="S17" s="51"/>
      <c r="T17" s="51"/>
      <c r="U17" s="51"/>
      <c r="V17" s="51"/>
      <c r="W17" s="51"/>
      <c r="X17" s="51"/>
      <c r="Y17" s="51"/>
      <c r="Z17" s="55">
        <v>1</v>
      </c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5" s="52" customFormat="1" x14ac:dyDescent="0.2">
      <c r="A18" s="98" t="s">
        <v>89</v>
      </c>
      <c r="B18" s="63" t="s">
        <v>69</v>
      </c>
      <c r="C18" s="69">
        <v>70</v>
      </c>
      <c r="D18" s="75"/>
      <c r="E18" s="71"/>
      <c r="F18" s="62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5">
        <v>70</v>
      </c>
      <c r="AI18" s="51"/>
    </row>
    <row r="19" spans="1:35" s="52" customFormat="1" x14ac:dyDescent="0.2">
      <c r="A19" s="82" t="s">
        <v>90</v>
      </c>
      <c r="B19" s="63" t="s">
        <v>69</v>
      </c>
      <c r="C19" s="69">
        <v>80</v>
      </c>
      <c r="D19" s="62"/>
      <c r="E19" s="72"/>
      <c r="F19" s="62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5">
        <v>80</v>
      </c>
      <c r="AI19" s="51"/>
    </row>
    <row r="20" spans="1:35" s="52" customFormat="1" ht="37.5" x14ac:dyDescent="0.2">
      <c r="A20" s="83" t="s">
        <v>91</v>
      </c>
      <c r="B20" s="64" t="s">
        <v>69</v>
      </c>
      <c r="C20" s="70">
        <v>80</v>
      </c>
      <c r="D20" s="67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5">
        <v>80</v>
      </c>
      <c r="AI20" s="51"/>
    </row>
    <row r="21" spans="1:35" s="52" customFormat="1" x14ac:dyDescent="0.2">
      <c r="A21" s="77" t="s">
        <v>72</v>
      </c>
      <c r="B21" s="55"/>
      <c r="C21" s="55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</row>
    <row r="22" spans="1:35" s="52" customFormat="1" x14ac:dyDescent="0.2">
      <c r="A22" s="84" t="s">
        <v>93</v>
      </c>
      <c r="B22" s="56" t="s">
        <v>69</v>
      </c>
      <c r="C22" s="56">
        <v>80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6">
        <v>80</v>
      </c>
      <c r="AI22" s="57"/>
    </row>
    <row r="23" spans="1:35" s="52" customFormat="1" x14ac:dyDescent="0.2">
      <c r="A23" s="85" t="s">
        <v>94</v>
      </c>
      <c r="B23" s="56" t="s">
        <v>69</v>
      </c>
      <c r="C23" s="55">
        <v>100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5">
        <v>100</v>
      </c>
      <c r="AI23" s="51"/>
    </row>
    <row r="24" spans="1:35" s="52" customFormat="1" x14ac:dyDescent="0.2">
      <c r="A24" s="77" t="s">
        <v>73</v>
      </c>
      <c r="B24" s="55"/>
      <c r="C24" s="55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</row>
    <row r="25" spans="1:35" s="52" customFormat="1" x14ac:dyDescent="0.2">
      <c r="A25" s="84" t="s">
        <v>95</v>
      </c>
      <c r="B25" s="56" t="s">
        <v>69</v>
      </c>
      <c r="C25" s="56">
        <v>100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6">
        <v>100</v>
      </c>
      <c r="AI25" s="57"/>
    </row>
    <row r="26" spans="1:35" s="52" customFormat="1" x14ac:dyDescent="0.2">
      <c r="A26" s="77" t="s">
        <v>74</v>
      </c>
      <c r="B26" s="55"/>
      <c r="C26" s="55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</row>
    <row r="27" spans="1:35" s="52" customFormat="1" x14ac:dyDescent="0.2">
      <c r="A27" s="86" t="s">
        <v>97</v>
      </c>
      <c r="B27" s="58" t="s">
        <v>75</v>
      </c>
      <c r="C27" s="58">
        <v>0.3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8">
        <v>0.3</v>
      </c>
      <c r="AI27" s="59"/>
    </row>
    <row r="28" spans="1:35" x14ac:dyDescent="0.3">
      <c r="A28" s="76" t="s">
        <v>76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35" s="52" customFormat="1" x14ac:dyDescent="0.2">
      <c r="A29" s="85" t="s">
        <v>68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</row>
    <row r="30" spans="1:35" s="52" customFormat="1" x14ac:dyDescent="0.2">
      <c r="A30" s="87" t="s">
        <v>77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</row>
    <row r="31" spans="1:35" s="52" customFormat="1" x14ac:dyDescent="0.2">
      <c r="A31" s="85" t="s">
        <v>72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</row>
    <row r="32" spans="1:35" s="52" customFormat="1" x14ac:dyDescent="0.2">
      <c r="A32" s="87" t="s">
        <v>77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</row>
    <row r="33" spans="1:35" s="52" customFormat="1" x14ac:dyDescent="0.2">
      <c r="A33" s="85" t="s">
        <v>73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</row>
    <row r="34" spans="1:35" s="52" customFormat="1" x14ac:dyDescent="0.2">
      <c r="A34" s="87" t="s">
        <v>77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5" spans="1:35" s="52" customFormat="1" x14ac:dyDescent="0.2">
      <c r="A35" s="85" t="s">
        <v>74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</row>
    <row r="36" spans="1:35" s="52" customFormat="1" x14ac:dyDescent="0.2">
      <c r="A36" s="87" t="s">
        <v>77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7" spans="1:35" s="52" customFormat="1" hidden="1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</row>
    <row r="38" spans="1:35" x14ac:dyDescent="0.3">
      <c r="A38" s="61"/>
    </row>
  </sheetData>
  <mergeCells count="23">
    <mergeCell ref="Z5:AA5"/>
    <mergeCell ref="AB5:AC5"/>
    <mergeCell ref="AD5:AE5"/>
    <mergeCell ref="AF5:AG5"/>
    <mergeCell ref="AH5:AI5"/>
    <mergeCell ref="X5:Y5"/>
    <mergeCell ref="A5:A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1:S1"/>
    <mergeCell ref="T1:AJ1"/>
    <mergeCell ref="A2:S2"/>
    <mergeCell ref="T2:AJ2"/>
    <mergeCell ref="A3:S3"/>
    <mergeCell ref="T3:AJ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view="pageBreakPreview" topLeftCell="A13" zoomScaleNormal="100" zoomScaleSheetLayoutView="100" workbookViewId="0">
      <selection activeCell="A38" sqref="A38:A40"/>
    </sheetView>
  </sheetViews>
  <sheetFormatPr defaultColWidth="8.75" defaultRowHeight="18.75" x14ac:dyDescent="0.45"/>
  <cols>
    <col min="1" max="1" width="43.875" style="1" customWidth="1"/>
    <col min="2" max="2" width="6.75" style="1" customWidth="1"/>
    <col min="3" max="3" width="6.25" style="1" customWidth="1"/>
    <col min="4" max="4" width="6.75" style="1" customWidth="1"/>
    <col min="5" max="5" width="10.25" style="1" customWidth="1"/>
    <col min="6" max="6" width="9" style="1" customWidth="1"/>
    <col min="7" max="7" width="6.875" style="1" customWidth="1"/>
    <col min="8" max="8" width="6.625" style="1" customWidth="1"/>
    <col min="9" max="9" width="10.75" style="1" customWidth="1"/>
    <col min="10" max="10" width="6.75" style="1" customWidth="1"/>
    <col min="11" max="11" width="6.25" style="1" customWidth="1"/>
    <col min="12" max="12" width="7.125" style="1" customWidth="1"/>
    <col min="13" max="13" width="10.375" style="1" customWidth="1"/>
    <col min="14" max="14" width="6.75" style="1" customWidth="1"/>
    <col min="15" max="15" width="6.5" style="1" customWidth="1"/>
    <col min="16" max="16" width="7.375" style="1" customWidth="1"/>
    <col min="17" max="17" width="8.5" style="1" customWidth="1"/>
    <col min="18" max="16384" width="8.75" style="1"/>
  </cols>
  <sheetData>
    <row r="1" spans="1:18" x14ac:dyDescent="0.45">
      <c r="A1" s="95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20.25" customHeight="1" x14ac:dyDescent="0.45">
      <c r="A2" s="13" t="s">
        <v>13</v>
      </c>
      <c r="B2" s="97" t="s">
        <v>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x14ac:dyDescent="0.45">
      <c r="A3" s="14" t="s">
        <v>0</v>
      </c>
      <c r="B3" s="32" t="s">
        <v>30</v>
      </c>
      <c r="R3" s="30"/>
    </row>
    <row r="4" spans="1:18" x14ac:dyDescent="0.45">
      <c r="A4" s="15" t="s">
        <v>16</v>
      </c>
      <c r="B4" s="16" t="s">
        <v>36</v>
      </c>
    </row>
    <row r="5" spans="1:18" x14ac:dyDescent="0.45">
      <c r="A5" s="15"/>
      <c r="B5" s="16" t="s">
        <v>37</v>
      </c>
    </row>
    <row r="6" spans="1:18" x14ac:dyDescent="0.45">
      <c r="A6" s="15"/>
      <c r="B6" s="16" t="s">
        <v>38</v>
      </c>
    </row>
    <row r="7" spans="1:18" x14ac:dyDescent="0.45">
      <c r="A7" s="15"/>
      <c r="B7" s="16" t="s">
        <v>39</v>
      </c>
    </row>
    <row r="8" spans="1:18" x14ac:dyDescent="0.45">
      <c r="A8" s="15"/>
      <c r="B8" s="16" t="s">
        <v>40</v>
      </c>
    </row>
    <row r="9" spans="1:18" x14ac:dyDescent="0.45">
      <c r="A9" s="15" t="s">
        <v>1</v>
      </c>
      <c r="B9" s="96">
        <v>300000</v>
      </c>
      <c r="C9" s="96"/>
      <c r="D9" s="96"/>
      <c r="E9" s="33" t="s">
        <v>11</v>
      </c>
    </row>
    <row r="10" spans="1:18" ht="10.9" customHeight="1" x14ac:dyDescent="0.45">
      <c r="A10" s="16"/>
      <c r="B10" s="16"/>
    </row>
    <row r="11" spans="1:18" ht="23.25" customHeight="1" x14ac:dyDescent="0.45">
      <c r="A11" s="2" t="s">
        <v>2</v>
      </c>
      <c r="B11" s="3" t="s">
        <v>18</v>
      </c>
      <c r="C11" s="3" t="s">
        <v>19</v>
      </c>
      <c r="D11" s="3" t="s">
        <v>20</v>
      </c>
      <c r="E11" s="2" t="s">
        <v>4</v>
      </c>
      <c r="F11" s="3" t="s">
        <v>21</v>
      </c>
      <c r="G11" s="3" t="s">
        <v>22</v>
      </c>
      <c r="H11" s="3" t="s">
        <v>23</v>
      </c>
      <c r="I11" s="2" t="s">
        <v>5</v>
      </c>
      <c r="J11" s="3" t="s">
        <v>24</v>
      </c>
      <c r="K11" s="3" t="s">
        <v>25</v>
      </c>
      <c r="L11" s="3" t="s">
        <v>26</v>
      </c>
      <c r="M11" s="2" t="s">
        <v>12</v>
      </c>
      <c r="N11" s="3" t="s">
        <v>27</v>
      </c>
      <c r="O11" s="3" t="s">
        <v>28</v>
      </c>
      <c r="P11" s="3" t="s">
        <v>29</v>
      </c>
      <c r="Q11" s="2" t="s">
        <v>6</v>
      </c>
      <c r="R11" s="2" t="s">
        <v>3</v>
      </c>
    </row>
    <row r="12" spans="1:18" s="28" customFormat="1" ht="21.75" customHeight="1" x14ac:dyDescent="0.45">
      <c r="A12" s="25" t="s">
        <v>42</v>
      </c>
      <c r="B12" s="26"/>
      <c r="C12" s="26"/>
      <c r="D12" s="26"/>
      <c r="E12" s="27"/>
      <c r="F12" s="26"/>
      <c r="G12" s="26"/>
      <c r="H12" s="26"/>
      <c r="I12" s="27"/>
      <c r="J12" s="26"/>
      <c r="K12" s="26"/>
      <c r="L12" s="26"/>
      <c r="M12" s="27"/>
      <c r="N12" s="26"/>
      <c r="O12" s="26"/>
      <c r="P12" s="26"/>
      <c r="Q12" s="27"/>
      <c r="R12" s="27"/>
    </row>
    <row r="13" spans="1:18" ht="20.25" customHeight="1" x14ac:dyDescent="0.45">
      <c r="A13" s="4" t="s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2"/>
    </row>
    <row r="14" spans="1:18" ht="24" customHeight="1" x14ac:dyDescent="0.45">
      <c r="A14" s="38" t="s">
        <v>41</v>
      </c>
      <c r="B14" s="34" t="s">
        <v>41</v>
      </c>
      <c r="C14" s="34" t="s">
        <v>41</v>
      </c>
      <c r="D14" s="34" t="s">
        <v>41</v>
      </c>
      <c r="E14" s="34" t="s">
        <v>41</v>
      </c>
      <c r="F14" s="34" t="s">
        <v>41</v>
      </c>
      <c r="G14" s="34" t="s">
        <v>41</v>
      </c>
      <c r="H14" s="34" t="s">
        <v>41</v>
      </c>
      <c r="I14" s="34" t="s">
        <v>41</v>
      </c>
      <c r="J14" s="34" t="s">
        <v>41</v>
      </c>
      <c r="K14" s="34" t="s">
        <v>41</v>
      </c>
      <c r="L14" s="34" t="s">
        <v>41</v>
      </c>
      <c r="M14" s="34" t="s">
        <v>41</v>
      </c>
      <c r="N14" s="34" t="s">
        <v>41</v>
      </c>
      <c r="O14" s="34" t="s">
        <v>41</v>
      </c>
      <c r="P14" s="34" t="s">
        <v>41</v>
      </c>
      <c r="Q14" s="34" t="s">
        <v>41</v>
      </c>
      <c r="R14" s="39" t="s">
        <v>41</v>
      </c>
    </row>
    <row r="15" spans="1:18" ht="21.75" customHeight="1" x14ac:dyDescent="0.45">
      <c r="A15" s="8" t="s">
        <v>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21"/>
    </row>
    <row r="16" spans="1:18" ht="22.5" customHeight="1" x14ac:dyDescent="0.45">
      <c r="A16" s="17" t="s">
        <v>79</v>
      </c>
      <c r="B16" s="6">
        <v>0</v>
      </c>
      <c r="C16" s="6">
        <v>0</v>
      </c>
      <c r="D16" s="6">
        <v>0</v>
      </c>
      <c r="E16" s="6">
        <f t="shared" ref="E16" si="0">SUM(B16:D16)</f>
        <v>0</v>
      </c>
      <c r="F16" s="6">
        <v>15000</v>
      </c>
      <c r="G16" s="6"/>
      <c r="H16" s="6"/>
      <c r="I16" s="6">
        <f t="shared" ref="I16:I18" si="1">SUM(F16:H16)</f>
        <v>15000</v>
      </c>
      <c r="J16" s="6">
        <v>0</v>
      </c>
      <c r="K16" s="6"/>
      <c r="L16" s="6">
        <v>0</v>
      </c>
      <c r="M16" s="6">
        <f t="shared" ref="M16" si="2">SUM(J16:L16)</f>
        <v>0</v>
      </c>
      <c r="N16" s="6">
        <v>0</v>
      </c>
      <c r="O16" s="7">
        <v>0</v>
      </c>
      <c r="P16" s="6">
        <v>0</v>
      </c>
      <c r="Q16" s="7">
        <f>SUM(N16:P16)</f>
        <v>0</v>
      </c>
      <c r="R16" s="10">
        <f t="shared" ref="R16:R18" si="3">SUM(E16+I16+M16+Q16)</f>
        <v>15000</v>
      </c>
    </row>
    <row r="17" spans="1:18" ht="21.75" customHeight="1" x14ac:dyDescent="0.45">
      <c r="A17" s="8" t="s">
        <v>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21"/>
    </row>
    <row r="18" spans="1:18" ht="18.75" customHeight="1" x14ac:dyDescent="0.45">
      <c r="A18" s="24" t="s">
        <v>43</v>
      </c>
      <c r="B18" s="6">
        <v>0</v>
      </c>
      <c r="C18" s="6">
        <v>0</v>
      </c>
      <c r="D18" s="6">
        <v>0</v>
      </c>
      <c r="E18" s="6">
        <f t="shared" ref="E18" si="4">SUM(B18:D18)</f>
        <v>0</v>
      </c>
      <c r="F18" s="6">
        <v>14600</v>
      </c>
      <c r="G18" s="6">
        <v>0</v>
      </c>
      <c r="H18" s="6">
        <v>0</v>
      </c>
      <c r="I18" s="6">
        <f t="shared" si="1"/>
        <v>14600</v>
      </c>
      <c r="J18" s="6">
        <v>0</v>
      </c>
      <c r="K18" s="6">
        <v>0</v>
      </c>
      <c r="L18" s="6">
        <v>0</v>
      </c>
      <c r="M18" s="6">
        <f t="shared" ref="M18" si="5">SUM(J18:L18)</f>
        <v>0</v>
      </c>
      <c r="N18" s="6">
        <v>0</v>
      </c>
      <c r="O18" s="7">
        <v>0</v>
      </c>
      <c r="P18" s="6">
        <v>0</v>
      </c>
      <c r="Q18" s="7">
        <f>SUM(N18:P18)</f>
        <v>0</v>
      </c>
      <c r="R18" s="10">
        <f t="shared" si="3"/>
        <v>14600</v>
      </c>
    </row>
    <row r="19" spans="1:18" s="28" customFormat="1" ht="18.75" customHeight="1" x14ac:dyDescent="0.45">
      <c r="A19" s="27" t="s">
        <v>15</v>
      </c>
      <c r="B19" s="29">
        <f t="shared" ref="B19:R19" si="6">SUM(B14:B18)</f>
        <v>0</v>
      </c>
      <c r="C19" s="29">
        <f t="shared" si="6"/>
        <v>0</v>
      </c>
      <c r="D19" s="29">
        <f t="shared" si="6"/>
        <v>0</v>
      </c>
      <c r="E19" s="29">
        <f t="shared" si="6"/>
        <v>0</v>
      </c>
      <c r="F19" s="29">
        <f t="shared" si="6"/>
        <v>29600</v>
      </c>
      <c r="G19" s="29">
        <f t="shared" si="6"/>
        <v>0</v>
      </c>
      <c r="H19" s="29">
        <f t="shared" si="6"/>
        <v>0</v>
      </c>
      <c r="I19" s="29">
        <f t="shared" si="6"/>
        <v>29600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6"/>
        <v>0</v>
      </c>
      <c r="P19" s="29">
        <f t="shared" si="6"/>
        <v>0</v>
      </c>
      <c r="Q19" s="29">
        <f t="shared" si="6"/>
        <v>0</v>
      </c>
      <c r="R19" s="29">
        <f t="shared" si="6"/>
        <v>29600</v>
      </c>
    </row>
    <row r="20" spans="1:18" s="28" customFormat="1" ht="18.75" customHeight="1" x14ac:dyDescent="0.45">
      <c r="A20" s="25" t="s">
        <v>44</v>
      </c>
      <c r="B20" s="26"/>
      <c r="C20" s="26"/>
      <c r="D20" s="26"/>
      <c r="E20" s="27"/>
      <c r="F20" s="26"/>
      <c r="G20" s="26"/>
      <c r="H20" s="26"/>
      <c r="I20" s="27"/>
      <c r="J20" s="26"/>
      <c r="K20" s="26"/>
      <c r="L20" s="26"/>
      <c r="M20" s="27"/>
      <c r="N20" s="26"/>
      <c r="O20" s="26"/>
      <c r="P20" s="26"/>
      <c r="Q20" s="27"/>
      <c r="R20" s="27"/>
    </row>
    <row r="21" spans="1:18" ht="20.25" customHeight="1" x14ac:dyDescent="0.45">
      <c r="A21" s="4" t="s">
        <v>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2"/>
    </row>
    <row r="22" spans="1:18" ht="36.75" customHeight="1" x14ac:dyDescent="0.45">
      <c r="A22" s="19" t="s">
        <v>45</v>
      </c>
      <c r="B22" s="6">
        <v>0</v>
      </c>
      <c r="C22" s="6">
        <v>0</v>
      </c>
      <c r="D22" s="6">
        <v>0</v>
      </c>
      <c r="E22" s="6">
        <f t="shared" ref="E22" si="7">SUM(B22:D22)</f>
        <v>0</v>
      </c>
      <c r="F22" s="6">
        <v>0</v>
      </c>
      <c r="G22" s="6">
        <v>9600</v>
      </c>
      <c r="H22" s="6">
        <v>9600</v>
      </c>
      <c r="I22" s="35">
        <f t="shared" ref="I22" si="8">SUM(F22:H22)</f>
        <v>19200</v>
      </c>
      <c r="J22" s="34">
        <v>0</v>
      </c>
      <c r="K22" s="34">
        <v>0</v>
      </c>
      <c r="L22" s="34">
        <v>0</v>
      </c>
      <c r="M22" s="6">
        <f t="shared" ref="M22" si="9">SUM(J22:L22)</f>
        <v>0</v>
      </c>
      <c r="N22" s="6">
        <v>0</v>
      </c>
      <c r="O22" s="7">
        <v>0</v>
      </c>
      <c r="P22" s="6">
        <v>0</v>
      </c>
      <c r="Q22" s="7">
        <f>SUM(N22:P22)</f>
        <v>0</v>
      </c>
      <c r="R22" s="10">
        <f t="shared" ref="R22" si="10">SUM(E22+I22+M22+Q22)</f>
        <v>19200</v>
      </c>
    </row>
    <row r="23" spans="1:18" ht="18" customHeight="1" x14ac:dyDescent="0.45">
      <c r="A23" s="8" t="s">
        <v>8</v>
      </c>
      <c r="B23" s="9"/>
      <c r="C23" s="9"/>
      <c r="D23" s="9"/>
      <c r="E23" s="9"/>
      <c r="F23" s="9"/>
      <c r="G23" s="9"/>
      <c r="H23" s="9"/>
      <c r="I23" s="36"/>
      <c r="J23" s="9"/>
      <c r="K23" s="9"/>
      <c r="L23" s="9"/>
      <c r="M23" s="9"/>
      <c r="N23" s="9"/>
      <c r="O23" s="9"/>
      <c r="P23" s="9"/>
      <c r="Q23" s="9"/>
      <c r="R23" s="21"/>
    </row>
    <row r="24" spans="1:18" ht="36" customHeight="1" x14ac:dyDescent="0.45">
      <c r="A24" s="17" t="s">
        <v>53</v>
      </c>
      <c r="B24" s="6">
        <v>0</v>
      </c>
      <c r="C24" s="6">
        <v>0</v>
      </c>
      <c r="D24" s="6">
        <v>0</v>
      </c>
      <c r="E24" s="6">
        <f t="shared" ref="E24" si="11">SUM(B24:D24)</f>
        <v>0</v>
      </c>
      <c r="F24" s="6">
        <v>0</v>
      </c>
      <c r="G24" s="6">
        <v>9000</v>
      </c>
      <c r="H24" s="6">
        <v>9000</v>
      </c>
      <c r="I24" s="35">
        <f t="shared" ref="I24" si="12">SUM(F24:H24)</f>
        <v>18000</v>
      </c>
      <c r="J24" s="6">
        <v>0</v>
      </c>
      <c r="K24" s="6">
        <v>0</v>
      </c>
      <c r="L24" s="6">
        <v>0</v>
      </c>
      <c r="M24" s="34">
        <f>SUM(K24:L24)</f>
        <v>0</v>
      </c>
      <c r="N24" s="6">
        <v>0</v>
      </c>
      <c r="O24" s="7">
        <v>0</v>
      </c>
      <c r="P24" s="6">
        <v>0</v>
      </c>
      <c r="Q24" s="7">
        <f>SUM(N24:P24)</f>
        <v>0</v>
      </c>
      <c r="R24" s="10">
        <f t="shared" ref="R24:R25" si="13">SUM(E24+I24+M24+Q24)</f>
        <v>18000</v>
      </c>
    </row>
    <row r="25" spans="1:18" ht="36" customHeight="1" x14ac:dyDescent="0.45">
      <c r="A25" s="18" t="s">
        <v>54</v>
      </c>
      <c r="B25" s="6">
        <v>0</v>
      </c>
      <c r="C25" s="6">
        <v>0</v>
      </c>
      <c r="D25" s="6">
        <v>0</v>
      </c>
      <c r="E25" s="6">
        <f t="shared" ref="E25" si="14">SUM(B25:D25)</f>
        <v>0</v>
      </c>
      <c r="F25" s="6">
        <v>0</v>
      </c>
      <c r="G25" s="6">
        <v>6000</v>
      </c>
      <c r="H25" s="6">
        <v>6000</v>
      </c>
      <c r="I25" s="35">
        <f t="shared" ref="I25" si="15">SUM(F25:H25)</f>
        <v>12000</v>
      </c>
      <c r="J25" s="6">
        <v>0</v>
      </c>
      <c r="K25" s="6">
        <v>0</v>
      </c>
      <c r="L25" s="6">
        <v>0</v>
      </c>
      <c r="M25" s="34">
        <f>SUM(K25:L25)</f>
        <v>0</v>
      </c>
      <c r="N25" s="6">
        <v>0</v>
      </c>
      <c r="O25" s="7">
        <v>0</v>
      </c>
      <c r="P25" s="6">
        <v>0</v>
      </c>
      <c r="Q25" s="7">
        <f>SUM(N25:P25)</f>
        <v>0</v>
      </c>
      <c r="R25" s="10">
        <f t="shared" si="13"/>
        <v>12000</v>
      </c>
    </row>
    <row r="26" spans="1:18" ht="18.75" customHeight="1" x14ac:dyDescent="0.45">
      <c r="A26" s="8" t="s">
        <v>9</v>
      </c>
      <c r="B26" s="9"/>
      <c r="C26" s="9"/>
      <c r="D26" s="9"/>
      <c r="E26" s="9"/>
      <c r="F26" s="9"/>
      <c r="G26" s="9"/>
      <c r="H26" s="9"/>
      <c r="I26" s="36"/>
      <c r="J26" s="9"/>
      <c r="K26" s="9"/>
      <c r="L26" s="9"/>
      <c r="M26" s="9"/>
      <c r="N26" s="9"/>
      <c r="O26" s="9"/>
      <c r="P26" s="9"/>
      <c r="Q26" s="9"/>
      <c r="R26" s="21"/>
    </row>
    <row r="27" spans="1:18" ht="19.5" customHeight="1" x14ac:dyDescent="0.45">
      <c r="A27" s="23" t="s">
        <v>46</v>
      </c>
      <c r="B27" s="6">
        <v>0</v>
      </c>
      <c r="C27" s="6">
        <v>0</v>
      </c>
      <c r="D27" s="6">
        <v>0</v>
      </c>
      <c r="E27" s="6">
        <f t="shared" ref="E27:E28" si="16">SUM(B27:D27)</f>
        <v>0</v>
      </c>
      <c r="F27" s="6">
        <v>0</v>
      </c>
      <c r="G27" s="6">
        <v>15000</v>
      </c>
      <c r="H27" s="6">
        <v>0</v>
      </c>
      <c r="I27" s="35">
        <f t="shared" ref="I27:I29" si="17">SUM(F27:H27)</f>
        <v>15000</v>
      </c>
      <c r="J27" s="6" t="s">
        <v>41</v>
      </c>
      <c r="K27" s="6"/>
      <c r="L27" s="6">
        <v>0</v>
      </c>
      <c r="M27" s="6">
        <f t="shared" ref="M27:M28" si="18">SUM(J27:L27)</f>
        <v>0</v>
      </c>
      <c r="N27" s="6">
        <v>0</v>
      </c>
      <c r="O27" s="6">
        <v>0</v>
      </c>
      <c r="P27" s="6">
        <v>0</v>
      </c>
      <c r="Q27" s="7">
        <f t="shared" ref="Q27" si="19">SUM(N27)</f>
        <v>0</v>
      </c>
      <c r="R27" s="10">
        <f t="shared" ref="R27:R29" si="20">SUM(E27+I27+M27+Q27)</f>
        <v>15000</v>
      </c>
    </row>
    <row r="28" spans="1:18" ht="19.5" customHeight="1" x14ac:dyDescent="0.45">
      <c r="A28" s="31" t="s">
        <v>31</v>
      </c>
      <c r="B28" s="6">
        <v>0</v>
      </c>
      <c r="C28" s="6">
        <v>0</v>
      </c>
      <c r="D28" s="6">
        <v>0</v>
      </c>
      <c r="E28" s="6">
        <f t="shared" si="16"/>
        <v>0</v>
      </c>
      <c r="F28" s="6">
        <v>0</v>
      </c>
      <c r="G28" s="6">
        <v>56000</v>
      </c>
      <c r="H28" s="6">
        <v>0</v>
      </c>
      <c r="I28" s="34">
        <f t="shared" si="17"/>
        <v>56000</v>
      </c>
      <c r="J28" s="6" t="s">
        <v>41</v>
      </c>
      <c r="K28" s="6"/>
      <c r="L28" s="6">
        <v>0</v>
      </c>
      <c r="M28" s="6">
        <f t="shared" si="18"/>
        <v>0</v>
      </c>
      <c r="N28" s="6">
        <v>0</v>
      </c>
      <c r="O28" s="7">
        <v>0</v>
      </c>
      <c r="P28" s="6">
        <v>0</v>
      </c>
      <c r="Q28" s="7">
        <f>SUM(N28:P28)</f>
        <v>0</v>
      </c>
      <c r="R28" s="10">
        <f t="shared" si="20"/>
        <v>56000</v>
      </c>
    </row>
    <row r="29" spans="1:18" ht="19.5" customHeight="1" x14ac:dyDescent="0.45">
      <c r="A29" s="31" t="s">
        <v>47</v>
      </c>
      <c r="B29" s="6"/>
      <c r="C29" s="6"/>
      <c r="D29" s="6"/>
      <c r="E29" s="6"/>
      <c r="F29" s="6"/>
      <c r="G29" s="6">
        <v>15000</v>
      </c>
      <c r="H29" s="6"/>
      <c r="I29" s="34">
        <f t="shared" si="17"/>
        <v>15000</v>
      </c>
      <c r="J29" s="6"/>
      <c r="K29" s="6"/>
      <c r="L29" s="6"/>
      <c r="M29" s="6"/>
      <c r="N29" s="6"/>
      <c r="O29" s="7"/>
      <c r="P29" s="6"/>
      <c r="Q29" s="7"/>
      <c r="R29" s="10">
        <f t="shared" si="20"/>
        <v>15000</v>
      </c>
    </row>
    <row r="30" spans="1:18" s="28" customFormat="1" ht="19.5" customHeight="1" x14ac:dyDescent="0.45">
      <c r="A30" s="27" t="s">
        <v>14</v>
      </c>
      <c r="B30" s="29">
        <f>SUM(B14:B17)</f>
        <v>0</v>
      </c>
      <c r="C30" s="29">
        <f>SUM(C14:C17)</f>
        <v>0</v>
      </c>
      <c r="D30" s="29">
        <f>SUM(D14:D17)</f>
        <v>0</v>
      </c>
      <c r="E30" s="29">
        <f>SUM(E14:E17)</f>
        <v>0</v>
      </c>
      <c r="F30" s="29">
        <f>SUM(F25:F29)</f>
        <v>0</v>
      </c>
      <c r="G30" s="29">
        <f>SUM(G22:G29)</f>
        <v>110600</v>
      </c>
      <c r="H30" s="29">
        <f>SUM(H22:H29)</f>
        <v>24600</v>
      </c>
      <c r="I30" s="29">
        <f>SUM(I22:I29)</f>
        <v>135200</v>
      </c>
      <c r="J30" s="29">
        <f>SUM(J14:J17)</f>
        <v>0</v>
      </c>
      <c r="K30" s="29">
        <f>SUM(K22:K28)</f>
        <v>0</v>
      </c>
      <c r="L30" s="29">
        <f>SUM(L22:L28)</f>
        <v>0</v>
      </c>
      <c r="M30" s="29">
        <f>SUM(M22:M28)</f>
        <v>0</v>
      </c>
      <c r="N30" s="29">
        <f>SUM(N14:N17)</f>
        <v>0</v>
      </c>
      <c r="O30" s="29">
        <f>SUM(O14:O17)</f>
        <v>0</v>
      </c>
      <c r="P30" s="29">
        <f>SUM(P14:P17)</f>
        <v>0</v>
      </c>
      <c r="Q30" s="29">
        <f>SUM(Q14:Q17)</f>
        <v>0</v>
      </c>
      <c r="R30" s="29">
        <f>SUM(R22:R29)</f>
        <v>135200</v>
      </c>
    </row>
    <row r="31" spans="1:18" s="28" customFormat="1" ht="18.75" customHeight="1" x14ac:dyDescent="0.45">
      <c r="A31" s="25" t="s">
        <v>52</v>
      </c>
      <c r="B31" s="26"/>
      <c r="C31" s="26"/>
      <c r="D31" s="26"/>
      <c r="E31" s="27"/>
      <c r="F31" s="26"/>
      <c r="G31" s="26"/>
      <c r="H31" s="26"/>
      <c r="I31" s="27"/>
      <c r="J31" s="26"/>
      <c r="K31" s="26"/>
      <c r="L31" s="26"/>
      <c r="M31" s="27"/>
      <c r="N31" s="26"/>
      <c r="O31" s="26"/>
      <c r="P31" s="26"/>
      <c r="Q31" s="27"/>
      <c r="R31" s="27"/>
    </row>
    <row r="32" spans="1:18" ht="20.25" customHeight="1" x14ac:dyDescent="0.45">
      <c r="A32" s="4" t="s">
        <v>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2"/>
    </row>
    <row r="33" spans="1:18" ht="36.75" customHeight="1" x14ac:dyDescent="0.45">
      <c r="A33" s="20" t="s">
        <v>45</v>
      </c>
      <c r="B33" s="6">
        <v>0</v>
      </c>
      <c r="C33" s="6">
        <v>0</v>
      </c>
      <c r="D33" s="6">
        <v>0</v>
      </c>
      <c r="E33" s="6">
        <f t="shared" ref="E33" si="21">SUM(B33:D33)</f>
        <v>0</v>
      </c>
      <c r="F33" s="6">
        <v>0</v>
      </c>
      <c r="G33" s="6">
        <v>0</v>
      </c>
      <c r="H33" s="6">
        <v>0</v>
      </c>
      <c r="I33" s="6">
        <f t="shared" ref="I33" si="22">SUM(F33:H33)</f>
        <v>0</v>
      </c>
      <c r="J33" s="31"/>
      <c r="K33" s="6">
        <v>9600</v>
      </c>
      <c r="L33" s="6">
        <v>9600</v>
      </c>
      <c r="M33" s="6">
        <f>SUM(K33:L33)</f>
        <v>19200</v>
      </c>
      <c r="N33" s="6">
        <v>0</v>
      </c>
      <c r="O33" s="7">
        <v>0</v>
      </c>
      <c r="P33" s="6">
        <v>0</v>
      </c>
      <c r="Q33" s="7">
        <f>SUM(N33:P33)</f>
        <v>0</v>
      </c>
      <c r="R33" s="10">
        <f t="shared" ref="R33" si="23">SUM(E33+I33+M33+Q33)</f>
        <v>19200</v>
      </c>
    </row>
    <row r="34" spans="1:18" ht="18" customHeight="1" x14ac:dyDescent="0.45">
      <c r="A34" s="8" t="s">
        <v>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21"/>
    </row>
    <row r="35" spans="1:18" ht="36" customHeight="1" x14ac:dyDescent="0.45">
      <c r="A35" s="17" t="s">
        <v>53</v>
      </c>
      <c r="B35" s="6">
        <v>0</v>
      </c>
      <c r="C35" s="6">
        <v>0</v>
      </c>
      <c r="D35" s="6">
        <v>0</v>
      </c>
      <c r="E35" s="6">
        <f t="shared" ref="E35:E36" si="24">SUM(B35:D35)</f>
        <v>0</v>
      </c>
      <c r="F35" s="6">
        <v>0</v>
      </c>
      <c r="G35" s="6">
        <v>0</v>
      </c>
      <c r="H35" s="6">
        <v>0</v>
      </c>
      <c r="I35" s="6">
        <f t="shared" ref="I35:I36" si="25">SUM(F35:H35)</f>
        <v>0</v>
      </c>
      <c r="J35" s="6"/>
      <c r="K35" s="6">
        <v>9000</v>
      </c>
      <c r="L35" s="6">
        <v>9000</v>
      </c>
      <c r="M35" s="6">
        <f t="shared" ref="M35" si="26">SUM(J35:L35)</f>
        <v>18000</v>
      </c>
      <c r="N35" s="6">
        <v>0</v>
      </c>
      <c r="O35" s="7">
        <v>0</v>
      </c>
      <c r="P35" s="6">
        <v>0</v>
      </c>
      <c r="Q35" s="7">
        <f>SUM(N35:P35)</f>
        <v>0</v>
      </c>
      <c r="R35" s="10">
        <f t="shared" ref="R35:R40" si="27">SUM(E35+I35+M35+Q35)</f>
        <v>18000</v>
      </c>
    </row>
    <row r="36" spans="1:18" ht="36" customHeight="1" x14ac:dyDescent="0.45">
      <c r="A36" s="18" t="s">
        <v>54</v>
      </c>
      <c r="B36" s="6">
        <v>0</v>
      </c>
      <c r="C36" s="6">
        <v>0</v>
      </c>
      <c r="D36" s="6">
        <v>0</v>
      </c>
      <c r="E36" s="6">
        <f t="shared" si="24"/>
        <v>0</v>
      </c>
      <c r="F36" s="6">
        <v>0</v>
      </c>
      <c r="G36" s="6">
        <v>0</v>
      </c>
      <c r="H36" s="6">
        <v>0</v>
      </c>
      <c r="I36" s="6">
        <f t="shared" si="25"/>
        <v>0</v>
      </c>
      <c r="K36" s="6">
        <v>6000</v>
      </c>
      <c r="L36" s="6">
        <v>6000</v>
      </c>
      <c r="M36" s="6">
        <f>SUM(K36:L36)</f>
        <v>12000</v>
      </c>
      <c r="N36" s="6">
        <v>0</v>
      </c>
      <c r="O36" s="7">
        <v>0</v>
      </c>
      <c r="P36" s="6">
        <v>0</v>
      </c>
      <c r="Q36" s="7">
        <f>SUM(N36:P36)</f>
        <v>0</v>
      </c>
      <c r="R36" s="10">
        <f t="shared" si="27"/>
        <v>12000</v>
      </c>
    </row>
    <row r="37" spans="1:18" ht="18.75" customHeight="1" x14ac:dyDescent="0.45">
      <c r="A37" s="8" t="s">
        <v>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1"/>
    </row>
    <row r="38" spans="1:18" ht="19.5" customHeight="1" x14ac:dyDescent="0.45">
      <c r="A38" s="31" t="s">
        <v>48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15000</v>
      </c>
      <c r="L38" s="6">
        <v>0</v>
      </c>
      <c r="M38" s="6">
        <f>SUM(J38:L38)</f>
        <v>15000</v>
      </c>
      <c r="N38" s="34" t="s">
        <v>41</v>
      </c>
      <c r="O38" s="40" t="s">
        <v>41</v>
      </c>
      <c r="P38" s="34" t="s">
        <v>41</v>
      </c>
      <c r="Q38" s="7"/>
      <c r="R38" s="10">
        <f t="shared" si="27"/>
        <v>15000</v>
      </c>
    </row>
    <row r="39" spans="1:18" ht="19.5" customHeight="1" x14ac:dyDescent="0.45">
      <c r="A39" s="31" t="s">
        <v>49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56000</v>
      </c>
      <c r="L39" s="6">
        <v>0</v>
      </c>
      <c r="M39" s="6">
        <f>SUM(J39:L39)</f>
        <v>56000</v>
      </c>
      <c r="N39" s="34" t="s">
        <v>41</v>
      </c>
      <c r="O39" s="40" t="s">
        <v>41</v>
      </c>
      <c r="P39" s="34" t="s">
        <v>41</v>
      </c>
      <c r="Q39" s="7"/>
      <c r="R39" s="10">
        <f t="shared" si="27"/>
        <v>56000</v>
      </c>
    </row>
    <row r="40" spans="1:18" ht="19.5" customHeight="1" x14ac:dyDescent="0.45">
      <c r="A40" s="31" t="s">
        <v>50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15000</v>
      </c>
      <c r="L40" s="6">
        <v>0</v>
      </c>
      <c r="M40" s="6">
        <f>SUM(J40:L40)</f>
        <v>15000</v>
      </c>
      <c r="N40" s="34" t="s">
        <v>41</v>
      </c>
      <c r="O40" s="40" t="s">
        <v>41</v>
      </c>
      <c r="P40" s="34" t="s">
        <v>41</v>
      </c>
      <c r="Q40" s="7"/>
      <c r="R40" s="10">
        <f t="shared" si="27"/>
        <v>15000</v>
      </c>
    </row>
    <row r="41" spans="1:18" s="28" customFormat="1" ht="19.5" customHeight="1" x14ac:dyDescent="0.45">
      <c r="A41" s="27" t="s">
        <v>32</v>
      </c>
      <c r="B41" s="29">
        <f>SUM(B22:B28)</f>
        <v>0</v>
      </c>
      <c r="C41" s="29">
        <f>SUM(C22:C28)</f>
        <v>0</v>
      </c>
      <c r="D41" s="29">
        <f>SUM(D22:D28)</f>
        <v>0</v>
      </c>
      <c r="E41" s="29">
        <f>SUM(E22:E28)</f>
        <v>0</v>
      </c>
      <c r="F41" s="29">
        <f>SUM(F22:F28)</f>
        <v>0</v>
      </c>
      <c r="G41" s="29"/>
      <c r="H41" s="29"/>
      <c r="I41" s="29"/>
      <c r="J41" s="29">
        <f t="shared" ref="J41:K41" si="28">SUM(J22:J28)</f>
        <v>0</v>
      </c>
      <c r="K41" s="29">
        <f t="shared" si="28"/>
        <v>0</v>
      </c>
      <c r="L41" s="29">
        <f>SUM(L33:L40)</f>
        <v>24600</v>
      </c>
      <c r="M41" s="29">
        <f t="shared" ref="M41" si="29">SUM(M33:M40)</f>
        <v>135200</v>
      </c>
      <c r="N41" s="29">
        <f>SUM(N22:N28)</f>
        <v>0</v>
      </c>
      <c r="O41" s="29">
        <f>SUM(O22:O28)</f>
        <v>0</v>
      </c>
      <c r="P41" s="29">
        <f>SUM(P22:P28)</f>
        <v>0</v>
      </c>
      <c r="Q41" s="29">
        <f>SUM(Q22:Q28)</f>
        <v>0</v>
      </c>
      <c r="R41" s="29">
        <f>SUM(R33:R40)</f>
        <v>135200</v>
      </c>
    </row>
    <row r="42" spans="1:18" ht="21.75" customHeight="1" x14ac:dyDescent="0.45">
      <c r="A42" s="11" t="s">
        <v>33</v>
      </c>
      <c r="B42" s="12">
        <f t="shared" ref="B42:E42" si="30">B19+B30+B41</f>
        <v>0</v>
      </c>
      <c r="C42" s="12">
        <f t="shared" si="30"/>
        <v>0</v>
      </c>
      <c r="D42" s="12">
        <f t="shared" si="30"/>
        <v>0</v>
      </c>
      <c r="E42" s="12">
        <f t="shared" si="30"/>
        <v>0</v>
      </c>
      <c r="F42" s="37" t="s">
        <v>41</v>
      </c>
      <c r="G42" s="37" t="s">
        <v>41</v>
      </c>
      <c r="H42" s="37" t="s">
        <v>41</v>
      </c>
      <c r="I42" s="12">
        <f>I19+I30+I41</f>
        <v>164800</v>
      </c>
      <c r="J42" s="37" t="s">
        <v>41</v>
      </c>
      <c r="K42" s="37" t="s">
        <v>41</v>
      </c>
      <c r="L42" s="12" t="s">
        <v>41</v>
      </c>
      <c r="M42" s="12">
        <f>M19+M30+M41</f>
        <v>135200</v>
      </c>
      <c r="N42" s="12">
        <f>N19+N41</f>
        <v>0</v>
      </c>
      <c r="O42" s="12">
        <f>O19+O41</f>
        <v>0</v>
      </c>
      <c r="P42" s="12">
        <f>P19+P41</f>
        <v>0</v>
      </c>
      <c r="Q42" s="12">
        <f>Q19+Q41</f>
        <v>0</v>
      </c>
      <c r="R42" s="12">
        <f>R19+R30+R41</f>
        <v>300000</v>
      </c>
    </row>
    <row r="44" spans="1:18" x14ac:dyDescent="0.45">
      <c r="J44" s="16" t="s">
        <v>10</v>
      </c>
      <c r="O44" s="16" t="s">
        <v>0</v>
      </c>
      <c r="P44" s="16"/>
    </row>
    <row r="45" spans="1:18" x14ac:dyDescent="0.45">
      <c r="J45" s="94" t="s">
        <v>34</v>
      </c>
      <c r="K45" s="94"/>
      <c r="L45" s="94"/>
      <c r="M45" s="94"/>
      <c r="N45" s="94"/>
    </row>
    <row r="46" spans="1:18" x14ac:dyDescent="0.45">
      <c r="J46" s="16" t="s">
        <v>35</v>
      </c>
      <c r="K46" s="16"/>
      <c r="L46" s="16"/>
      <c r="M46" s="16"/>
    </row>
  </sheetData>
  <mergeCells count="4">
    <mergeCell ref="J45:N45"/>
    <mergeCell ref="A1:R1"/>
    <mergeCell ref="B9:D9"/>
    <mergeCell ref="B2:R2"/>
  </mergeCells>
  <phoneticPr fontId="6" type="noConversion"/>
  <pageMargins left="0.31496062992125984" right="0.31496062992125984" top="0.55118110236220474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แบบรายงาน แผน ผล</vt:lpstr>
      <vt:lpstr>แบบฟอร์มที่ 2 แผนเบิกจ่ายงบฯ</vt:lpstr>
      <vt:lpstr>'แบบฟอร์มที่ 2 แผนเบิกจ่ายงบฯ'!Print_Titles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2024-11-12T09:22:29Z</cp:lastPrinted>
  <dcterms:created xsi:type="dcterms:W3CDTF">2017-10-10T13:33:14Z</dcterms:created>
  <dcterms:modified xsi:type="dcterms:W3CDTF">2024-11-12T09:57:17Z</dcterms:modified>
</cp:coreProperties>
</file>